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gugovbr.sharepoint.com/sites/ou-se-diplad-codin/Documentos Compartilhados/Gestão de riscos/Manual operacional/Planilhas para uso na metodologia/"/>
    </mc:Choice>
  </mc:AlternateContent>
  <xr:revisionPtr revIDLastSave="30" documentId="11_BC9041ABBE543774B9BEF5E9FE45FB039D2CF9CF" xr6:coauthVersionLast="36" xr6:coauthVersionMax="36" xr10:uidLastSave="{56D08415-7F5E-475C-A684-03ADDD0924DF}"/>
  <bookViews>
    <workbookView xWindow="0" yWindow="0" windowWidth="24000" windowHeight="9510" firstSheet="1" activeTab="2" xr2:uid="{00000000-000D-0000-FFFF-FFFF00000000}"/>
  </bookViews>
  <sheets>
    <sheet name="Entendimento do Contexto" sheetId="11" r:id="rId1"/>
    <sheet name="Riscos" sheetId="1" r:id="rId2"/>
    <sheet name="Plano de Tratamento" sheetId="10" r:id="rId3"/>
    <sheet name="Relatório" sheetId="9" r:id="rId4"/>
    <sheet name="Legenda" sheetId="2" r:id="rId5"/>
  </sheets>
  <externalReferences>
    <externalReference r:id="rId6"/>
    <externalReference r:id="rId7"/>
  </externalReferences>
  <definedNames>
    <definedName name="_xlnm._FilterDatabase" localSheetId="2" hidden="1">'Plano de Tratamento'!$B$3:$K$7</definedName>
    <definedName name="_xlnm.Print_Area" localSheetId="2">'Plano de Tratamento'!$A$1:$L$9</definedName>
    <definedName name="Basileia" localSheetId="0">#REF!</definedName>
    <definedName name="Basileia" localSheetId="2">#REF!</definedName>
    <definedName name="Basileia">#REF!</definedName>
    <definedName name="Esforço">'[1]Critérios de Impacto'!$B$5:$B$10</definedName>
    <definedName name="Estabilidade" localSheetId="0">'[1]Critérios de Impacto'!#REF!</definedName>
    <definedName name="Estabilidade" localSheetId="2">'[1]Critérios de Impacto'!#REF!</definedName>
    <definedName name="Estabilidade">'[1]Critérios de Impacto'!#REF!</definedName>
    <definedName name="Estratégia">'[1]Critérios de Impacto'!$H$5:$H$10</definedName>
    <definedName name="Extra" localSheetId="0">'[1]Critérios de Impacto'!#REF!</definedName>
    <definedName name="Extra" localSheetId="2">'[1]Critérios de Impacto'!#REF!</definedName>
    <definedName name="Extra">'[1]Critérios de Impacto'!#REF!</definedName>
    <definedName name="Futuro" localSheetId="0">'[1]Critérios de Probabilidade'!#REF!</definedName>
    <definedName name="Futuro" localSheetId="2">'[1]Critérios de Probabilidade'!#REF!</definedName>
    <definedName name="Futuro">'[1]Critérios de Probabilidade'!#REF!</definedName>
    <definedName name="Imagem">'[1]Critérios de Impacto'!$D$5:$D$10</definedName>
    <definedName name="Impacto" localSheetId="0">'[1]Critérios de Impacto'!#REF!</definedName>
    <definedName name="Impacto" localSheetId="2">'[1]Critérios de Impacto'!#REF!</definedName>
    <definedName name="Impacto">'[1]Critérios de Impacto'!#REF!</definedName>
    <definedName name="Integridade">'[1]Critérios de Impacto'!$L$5:$L$10</definedName>
    <definedName name="Intervenção">'[1]Critérios de Impacto'!$J$5:$J$10</definedName>
    <definedName name="Orçamentário">'[1]Critérios de Impacto'!$N$5:$N$10</definedName>
    <definedName name="Probabilidade" localSheetId="0">'[1]Critérios de Probabilidade'!#REF!</definedName>
    <definedName name="Probabilidade" localSheetId="2">'[1]Critérios de Probabilidade'!#REF!</definedName>
    <definedName name="Probabilidade">'[1]Critérios de Probabilidade'!#REF!</definedName>
    <definedName name="Regulação" localSheetId="0">'[1]Critérios de Impacto'!#REF!</definedName>
    <definedName name="Regulação" localSheetId="2">'[1]Critérios de Impacto'!#REF!</definedName>
    <definedName name="Regulação">'[1]Critérios de Impacto'!#REF!</definedName>
    <definedName name="Vulnerabilidade" localSheetId="0">'[1]Critérios de Vulnerabilidade'!#REF!</definedName>
    <definedName name="Vulnerabilidade" localSheetId="2">'[1]Critérios de Vulnerabilidade'!#REF!</definedName>
    <definedName name="Vulnerabilidade">'[1]Critérios de Vulnerabilidade'!#REF!</definedName>
  </definedNames>
  <calcPr calcId="179020"/>
  <pivotCaches>
    <pivotCache cacheId="1476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4" i="1"/>
  <c r="B4" i="1"/>
  <c r="A2" i="9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P5" i="1"/>
  <c r="P6" i="1"/>
  <c r="P7" i="1"/>
  <c r="P8" i="1"/>
  <c r="S8" i="1"/>
  <c r="T8" i="1"/>
  <c r="P9" i="1"/>
  <c r="S9" i="1"/>
  <c r="T9" i="1"/>
  <c r="P10" i="1"/>
  <c r="S10" i="1"/>
  <c r="T10" i="1"/>
  <c r="P11" i="1"/>
  <c r="Q11" i="1"/>
  <c r="P12" i="1"/>
  <c r="Q12" i="1"/>
  <c r="P13" i="1"/>
  <c r="P14" i="1"/>
  <c r="P15" i="1"/>
  <c r="Q15" i="1"/>
  <c r="P16" i="1"/>
  <c r="Q16" i="1"/>
  <c r="P17" i="1"/>
  <c r="P18" i="1"/>
  <c r="S18" i="1"/>
  <c r="T18" i="1"/>
  <c r="Q18" i="1"/>
  <c r="P19" i="1"/>
  <c r="P20" i="1"/>
  <c r="P21" i="1"/>
  <c r="Q21" i="1"/>
  <c r="P22" i="1"/>
  <c r="Q22" i="1"/>
  <c r="P23" i="1"/>
  <c r="S23" i="1"/>
  <c r="T23" i="1"/>
  <c r="S16" i="1"/>
  <c r="T16" i="1"/>
  <c r="S11" i="1"/>
  <c r="T11" i="1"/>
  <c r="S20" i="1"/>
  <c r="T20" i="1"/>
  <c r="Q20" i="1"/>
  <c r="S14" i="1"/>
  <c r="T14" i="1"/>
  <c r="Q14" i="1"/>
  <c r="S19" i="1"/>
  <c r="T19" i="1"/>
  <c r="Q19" i="1"/>
  <c r="S22" i="1"/>
  <c r="T22" i="1"/>
  <c r="S15" i="1"/>
  <c r="T15" i="1"/>
  <c r="S6" i="1"/>
  <c r="T6" i="1"/>
  <c r="Q6" i="1"/>
  <c r="S21" i="1"/>
  <c r="T21" i="1"/>
  <c r="S7" i="1"/>
  <c r="T7" i="1"/>
  <c r="Q7" i="1"/>
  <c r="S17" i="1"/>
  <c r="T17" i="1"/>
  <c r="Q17" i="1"/>
  <c r="S13" i="1"/>
  <c r="T13" i="1"/>
  <c r="Q13" i="1"/>
  <c r="Q9" i="1"/>
  <c r="S5" i="1"/>
  <c r="T5" i="1"/>
  <c r="Q5" i="1"/>
  <c r="Q8" i="1"/>
  <c r="P4" i="1"/>
  <c r="Q4" i="1"/>
  <c r="S4" i="1"/>
  <c r="T4" i="1"/>
  <c r="Q10" i="1"/>
  <c r="S12" i="1"/>
  <c r="T12" i="1"/>
  <c r="Q23" i="1"/>
</calcChain>
</file>

<file path=xl/sharedStrings.xml><?xml version="1.0" encoding="utf-8"?>
<sst xmlns="http://schemas.openxmlformats.org/spreadsheetml/2006/main" count="499" uniqueCount="201">
  <si>
    <t>ENTENDIMENTO DO CONTEXTO</t>
  </si>
  <si>
    <t>Processo Organizacional</t>
  </si>
  <si>
    <t>Contexto Externo</t>
  </si>
  <si>
    <t>Contexto Interno</t>
  </si>
  <si>
    <t>Título do processo organizacional</t>
  </si>
  <si>
    <t>NOME DO PROCESSO DE NEGÓCIO</t>
  </si>
  <si>
    <t>1) Considerando o cenário atual, identifique fatos relevantes com suas oportunidades e ameaças que impactam os objetivos do processo organizacional, a partir dos ambientes social, político, legal, regulatório, financeiro, tecnológico, econômico, natural e competitivo, quer seja internacional, nacional, regional ou local.</t>
  </si>
  <si>
    <t>1) Identifique elementos da estrutura organizacional e competências associadas ao processo organizacional e suas forças e fraquezas que impactam os objetivos do processo organizacional.</t>
  </si>
  <si>
    <t>Descrição resumida do processo</t>
  </si>
  <si>
    <t>Fatos</t>
  </si>
  <si>
    <t>Oportunidade relacionada, caso exista</t>
  </si>
  <si>
    <t>Ameaça relacionada, caso exista</t>
  </si>
  <si>
    <t>Elementos</t>
  </si>
  <si>
    <t>Força relacionada, caso exista</t>
  </si>
  <si>
    <t>Fraqueza relacionada, caso exista</t>
  </si>
  <si>
    <t>Objetivo(s) estratégico(s) da CGU alcançados pelo processo</t>
  </si>
  <si>
    <t>1.</t>
  </si>
  <si>
    <t>Ex: Regimento Interno</t>
  </si>
  <si>
    <t>2.</t>
  </si>
  <si>
    <t>Ex: Equipe</t>
  </si>
  <si>
    <t>3.</t>
  </si>
  <si>
    <t>Objetivos do processo organizacional</t>
  </si>
  <si>
    <t>2) Considerando o cenário futuro, informe fatores-chave e tendências do ambiente externo com suas oportunidades e ameaças que impactam sobre os objetivos do processo organizacional.</t>
  </si>
  <si>
    <t>2) Identifique políticas, objetivos, diretrizes e estratégias implementados associados ao processo organizacional e suas forças e fraquezas que impactam os objetivos do processo organizacional.</t>
  </si>
  <si>
    <t>Fatores-chave/tendências</t>
  </si>
  <si>
    <t>Políticas, objetivos, diretrizes e estratégias</t>
  </si>
  <si>
    <t>4.</t>
  </si>
  <si>
    <t>Ex: Projeto de Lei</t>
  </si>
  <si>
    <t>5.</t>
  </si>
  <si>
    <t>6.</t>
  </si>
  <si>
    <t>7.</t>
  </si>
  <si>
    <t>3) Identifique as partes interessadas externas e informe as percepções que impactam os objetivos do processo organizacional, separando-as em oportunidades e ameaças.</t>
  </si>
  <si>
    <t>3) Identifique as partes interessadas internas e informe as percepções que impactam os objetivos do processo organizacional.</t>
  </si>
  <si>
    <t>8.</t>
  </si>
  <si>
    <t>Partes interessadas externas</t>
  </si>
  <si>
    <t>Partes interessadas internas</t>
  </si>
  <si>
    <t>9.</t>
  </si>
  <si>
    <t>10.</t>
  </si>
  <si>
    <t>Ciclo médio do processo organizacional (em dias)</t>
  </si>
  <si>
    <t>Periodicidade máxima do ciclo do processo de gerenciamento de riscos</t>
  </si>
  <si>
    <t>4) Identifique leis e regulamentos e informe suas oportunidades e ameaças que impactam os objetivos do processo organizacional.</t>
  </si>
  <si>
    <t>4) Identifique os sistemas de informação / equipamentos e suas forças e fraquezas que impactam os objetivos do processo organizacional.</t>
  </si>
  <si>
    <t>Unidade demandante do processo de gerenciamento de riscos</t>
  </si>
  <si>
    <t>Leis e regulamentos</t>
  </si>
  <si>
    <t>Sistemas de informação / Equipamentos</t>
  </si>
  <si>
    <t>Justificativa para o processo de gerenciamento de riscos</t>
  </si>
  <si>
    <t>Unidade responsável pelo processo organizacional</t>
  </si>
  <si>
    <t>Apetite a risco do processo organizacional definido pela unidade, caso seja diferente do definido na Metodologia de Gestão de Riscos da CGU (com a justificativa)</t>
  </si>
  <si>
    <t>Principais ocorrências de problemas que impactaram os objetivos do processo organizacional</t>
  </si>
  <si>
    <t>5) Registre outros pontos relevantes com suas oportunidades e ameaças sobre o ambiente externo do processo organizacional.</t>
  </si>
  <si>
    <t>5) Sobre o fluxo do processo e sobre a gestão do conhecimento, identifique as forças e fraquezas que impactam os objetivos do processo organizacional.</t>
  </si>
  <si>
    <t>Pontos relevantes</t>
  </si>
  <si>
    <t>Processo/gestão do conhecimento</t>
  </si>
  <si>
    <t>Fluxo do processo</t>
  </si>
  <si>
    <t>Gestão do conhecimento</t>
  </si>
  <si>
    <t>6) Identifique os normativos internos e suas forças e fraquezas que impactam os objetivos do processo organizacional.</t>
  </si>
  <si>
    <t>Normativos internos</t>
  </si>
  <si>
    <t>7) Registre outros pontos relevantes com suas forças e fraquezas sobre o ambiente interno do processo organizacional.</t>
  </si>
  <si>
    <t>PROCESSO DE GERENCIAMENTO DE RISCOS</t>
  </si>
  <si>
    <t>Identificação e Análise do Risco</t>
  </si>
  <si>
    <t>Avaliação</t>
  </si>
  <si>
    <t>Priorização</t>
  </si>
  <si>
    <t>Respostas aos riscos</t>
  </si>
  <si>
    <t>Código do Risco</t>
  </si>
  <si>
    <t>Etapa (caso necessário)</t>
  </si>
  <si>
    <t>Ciclo Médio do Processo em Dias</t>
  </si>
  <si>
    <t>Objetivo</t>
  </si>
  <si>
    <t>Evento de Risco</t>
  </si>
  <si>
    <t>Categoria</t>
  </si>
  <si>
    <t>Subcategoria
(para a categoria Integridade)</t>
  </si>
  <si>
    <t xml:space="preserve">Causa </t>
  </si>
  <si>
    <t>Consequência</t>
  </si>
  <si>
    <t>Controles Preventivos</t>
  </si>
  <si>
    <t xml:space="preserve">Controles de Detecção </t>
  </si>
  <si>
    <t>Controles de Atenuação e Recuperação</t>
  </si>
  <si>
    <t>Probabilidade</t>
  </si>
  <si>
    <t>Impacto</t>
  </si>
  <si>
    <t>Risco Inerente</t>
  </si>
  <si>
    <t>Classificação Risco Inerente</t>
  </si>
  <si>
    <t>Avaliação dos Controles</t>
  </si>
  <si>
    <t>Risco Residual</t>
  </si>
  <si>
    <t>Classificação Risco Residual</t>
  </si>
  <si>
    <t>Priorizado (SIM/NÃO)</t>
  </si>
  <si>
    <t>Justificativa</t>
  </si>
  <si>
    <t>Tipo de Tratamento</t>
  </si>
  <si>
    <t>Medidas de Tratamento</t>
  </si>
  <si>
    <t>Objetivos/benefícios esperados</t>
  </si>
  <si>
    <t>R01</t>
  </si>
  <si>
    <t>Teste</t>
  </si>
  <si>
    <t>teste 1</t>
  </si>
  <si>
    <t>Operacional</t>
  </si>
  <si>
    <t>CS01.</t>
  </si>
  <si>
    <t>CQ01.</t>
  </si>
  <si>
    <t>CP01.</t>
  </si>
  <si>
    <t>CD01.</t>
  </si>
  <si>
    <t>CA01.</t>
  </si>
  <si>
    <t>Muito baixa</t>
  </si>
  <si>
    <t>Muito baixo</t>
  </si>
  <si>
    <t>Forte</t>
  </si>
  <si>
    <t>SIM</t>
  </si>
  <si>
    <t>Mitigar</t>
  </si>
  <si>
    <t>MT01.</t>
  </si>
  <si>
    <t>R02</t>
  </si>
  <si>
    <t>teste 2</t>
  </si>
  <si>
    <t>Legal</t>
  </si>
  <si>
    <t>Muito alta</t>
  </si>
  <si>
    <t>Muito alto</t>
  </si>
  <si>
    <t>Fraco</t>
  </si>
  <si>
    <t>NÃO</t>
  </si>
  <si>
    <t>Compartilhar</t>
  </si>
  <si>
    <t>R03</t>
  </si>
  <si>
    <t>teste 3</t>
  </si>
  <si>
    <t>Financeiro/orçamentário</t>
  </si>
  <si>
    <t>Baixa</t>
  </si>
  <si>
    <t>Mediano</t>
  </si>
  <si>
    <t>Evitar</t>
  </si>
  <si>
    <t>R04</t>
  </si>
  <si>
    <t>teste 4</t>
  </si>
  <si>
    <t>Integridade</t>
  </si>
  <si>
    <t>Alta</t>
  </si>
  <si>
    <t>Alto</t>
  </si>
  <si>
    <t>Inexistente</t>
  </si>
  <si>
    <t>Aceitar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</si>
  <si>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</si>
  <si>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</si>
  <si>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</si>
  <si>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</si>
  <si>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</si>
  <si>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</si>
  <si>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</si>
  <si>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</si>
  <si>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</si>
  <si>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</si>
  <si>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</si>
  <si>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</si>
  <si>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</si>
  <si>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</si>
  <si>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</si>
  <si>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</si>
  <si>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PLANO DE TRATAMENTO</t>
  </si>
  <si>
    <t>O que?</t>
  </si>
  <si>
    <t>Onde?</t>
  </si>
  <si>
    <t>Quem?</t>
  </si>
  <si>
    <t>Como?</t>
  </si>
  <si>
    <t>Quanto?</t>
  </si>
  <si>
    <t>Quando?</t>
  </si>
  <si>
    <t>Iniciativa</t>
  </si>
  <si>
    <t>Evento de Risco/Medida de Tratamento</t>
  </si>
  <si>
    <t>Responsável pela Implementação</t>
  </si>
  <si>
    <t>Unidade Responsável</t>
  </si>
  <si>
    <t>Unidades Corresponsáveis</t>
  </si>
  <si>
    <t>Descrição (iniciativa/atividade)</t>
  </si>
  <si>
    <t>Código do Plano Operacional</t>
  </si>
  <si>
    <t>Título do projeto/subprojeto no Plano Operacional</t>
  </si>
  <si>
    <t>Custo</t>
  </si>
  <si>
    <t>Data Inicial da Implementação</t>
  </si>
  <si>
    <t>Data Final da Implementação</t>
  </si>
  <si>
    <t>Situação</t>
  </si>
  <si>
    <t>Observações</t>
  </si>
  <si>
    <t>R01/MT01</t>
  </si>
  <si>
    <t>Não iniciado</t>
  </si>
  <si>
    <t>Em andamento</t>
  </si>
  <si>
    <t>RELATÓRIO DE RISCOS</t>
  </si>
  <si>
    <t>Riscos por categoria</t>
  </si>
  <si>
    <t>Rótulos de Linha</t>
  </si>
  <si>
    <t>Contagem de Categoria</t>
  </si>
  <si>
    <t>Total Geral</t>
  </si>
  <si>
    <t>Contagem de Classificação Risco Inerente</t>
  </si>
  <si>
    <t>Risco Alto</t>
  </si>
  <si>
    <t>Risco Baixo</t>
  </si>
  <si>
    <t>Risco Extremo</t>
  </si>
  <si>
    <t>Risco Médio</t>
  </si>
  <si>
    <t>Contagem de Probabilidade</t>
  </si>
  <si>
    <t>Contagem de Impacto</t>
  </si>
  <si>
    <t>Contagem de Classificação Risco Residual</t>
  </si>
  <si>
    <t>Avaliação dos Controles Existentes</t>
  </si>
  <si>
    <t>Contagem de Avaliação dos Controles</t>
  </si>
  <si>
    <t>Tipo de Resposta para Tratamento</t>
  </si>
  <si>
    <t>Contagem de Tipo de Tratamento</t>
  </si>
  <si>
    <t>Riscos Priorizados</t>
  </si>
  <si>
    <t>Contagem de Priorizado (SIM/NÃO)</t>
  </si>
  <si>
    <t>Tipo de tratamento</t>
  </si>
  <si>
    <t>Status</t>
  </si>
  <si>
    <t>Categorias</t>
  </si>
  <si>
    <t>Subcategorias</t>
  </si>
  <si>
    <t>A ser iniciada</t>
  </si>
  <si>
    <t>Conduta profissional inadequada</t>
  </si>
  <si>
    <t>Baixo</t>
  </si>
  <si>
    <t>Ameaças à imparcialidade e à autonomia técnica</t>
  </si>
  <si>
    <t>Médio</t>
  </si>
  <si>
    <t>Média</t>
  </si>
  <si>
    <t>Suspensa</t>
  </si>
  <si>
    <t>Uso indevido de autoridade técnica</t>
  </si>
  <si>
    <t>Satisfatório</t>
  </si>
  <si>
    <t>Cancelada</t>
  </si>
  <si>
    <t>Nepotismo</t>
  </si>
  <si>
    <t>Concluída</t>
  </si>
  <si>
    <t>Conflito de interesses</t>
  </si>
  <si>
    <t>Uso indevido ou manipulação de dados/informações</t>
  </si>
  <si>
    <t>Desvio de pessoal ou de recursos materias</t>
  </si>
  <si>
    <t>Corrupção, fraude ou emprego irregular de verbas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</si>
</sst>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520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wrapText="1"/>
    </xf>
    <xf numFmtId="0" fontId="0" fillId="6" borderId="1" xfId="0" applyFill="1" applyBorder="1"/>
    <xf numFmtId="0" fontId="1" fillId="6" borderId="1" xfId="0" applyFont="1" applyFill="1" applyBorder="1" applyAlignment="1">
      <alignment horizontal="center" wrapText="1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3" borderId="0" xfId="0" applyFont="1" applyFill="1"/>
    <xf numFmtId="0" fontId="1" fillId="2" borderId="0" xfId="0" applyFont="1" applyFill="1"/>
    <xf numFmtId="0" fontId="1" fillId="5" borderId="0" xfId="0" applyFont="1" applyFill="1"/>
    <xf numFmtId="0" fontId="1" fillId="7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11" borderId="0" xfId="0" applyFill="1"/>
    <xf numFmtId="9" fontId="3" fillId="6" borderId="0" xfId="2" applyFont="1" applyFill="1" applyAlignment="1">
      <alignment horizontal="center" wrapText="1"/>
    </xf>
    <xf numFmtId="9" fontId="3" fillId="15" borderId="0" xfId="2" applyFont="1" applyFill="1" applyAlignment="1">
      <alignment horizontal="center" wrapText="1"/>
    </xf>
    <xf numFmtId="9" fontId="3" fillId="10" borderId="0" xfId="2" applyFont="1" applyFill="1" applyAlignment="1">
      <alignment horizontal="center" wrapText="1"/>
    </xf>
    <xf numFmtId="0" fontId="5" fillId="11" borderId="2" xfId="0" applyFont="1" applyFill="1" applyBorder="1"/>
    <xf numFmtId="0" fontId="5" fillId="11" borderId="2" xfId="0" applyFont="1" applyFill="1" applyBorder="1" applyAlignment="1">
      <alignment wrapText="1"/>
    </xf>
    <xf numFmtId="164" fontId="5" fillId="11" borderId="2" xfId="1" applyNumberFormat="1" applyFont="1" applyFill="1" applyBorder="1" applyAlignment="1">
      <alignment horizontal="center"/>
    </xf>
    <xf numFmtId="14" fontId="5" fillId="11" borderId="2" xfId="0" applyNumberFormat="1" applyFont="1" applyFill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4" fontId="0" fillId="11" borderId="2" xfId="0" applyNumberFormat="1" applyFill="1" applyBorder="1"/>
    <xf numFmtId="0" fontId="0" fillId="11" borderId="2" xfId="0" applyFill="1" applyBorder="1"/>
    <xf numFmtId="0" fontId="0" fillId="11" borderId="0" xfId="0" applyFill="1" applyAlignment="1">
      <alignment wrapText="1"/>
    </xf>
    <xf numFmtId="0" fontId="0" fillId="11" borderId="0" xfId="0" applyFill="1" applyAlignment="1">
      <alignment horizontal="center"/>
    </xf>
    <xf numFmtId="0" fontId="0" fillId="18" borderId="0" xfId="0" applyFill="1"/>
    <xf numFmtId="0" fontId="0" fillId="6" borderId="0" xfId="0" applyFill="1"/>
    <xf numFmtId="0" fontId="0" fillId="19" borderId="0" xfId="0" applyFill="1"/>
    <xf numFmtId="0" fontId="0" fillId="18" borderId="1" xfId="0" applyFill="1" applyBorder="1"/>
    <xf numFmtId="0" fontId="1" fillId="19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left" wrapText="1"/>
    </xf>
    <xf numFmtId="0" fontId="0" fillId="6" borderId="1" xfId="0" applyFill="1" applyBorder="1" applyAlignment="1">
      <alignment horizontal="center" wrapText="1"/>
    </xf>
    <xf numFmtId="0" fontId="0" fillId="19" borderId="1" xfId="0" applyFill="1" applyBorder="1" applyAlignment="1">
      <alignment wrapText="1"/>
    </xf>
    <xf numFmtId="0" fontId="1" fillId="6" borderId="0" xfId="0" applyFont="1" applyFill="1" applyAlignment="1">
      <alignment horizontal="center" wrapText="1"/>
    </xf>
    <xf numFmtId="0" fontId="1" fillId="19" borderId="0" xfId="0" applyFont="1" applyFill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18" borderId="4" xfId="0" applyFill="1" applyBorder="1"/>
    <xf numFmtId="0" fontId="0" fillId="18" borderId="5" xfId="0" applyFill="1" applyBorder="1"/>
    <xf numFmtId="0" fontId="0" fillId="18" borderId="6" xfId="0" applyFill="1" applyBorder="1"/>
    <xf numFmtId="0" fontId="0" fillId="18" borderId="1" xfId="0" applyFill="1" applyBorder="1" applyAlignment="1">
      <alignment wrapText="1"/>
    </xf>
    <xf numFmtId="0" fontId="0" fillId="19" borderId="0" xfId="0" applyFill="1" applyAlignment="1">
      <alignment wrapText="1"/>
    </xf>
    <xf numFmtId="0" fontId="0" fillId="18" borderId="7" xfId="0" applyFill="1" applyBorder="1"/>
    <xf numFmtId="0" fontId="4" fillId="17" borderId="0" xfId="0" applyFont="1" applyFill="1" applyAlignment="1">
      <alignment horizontal="center" wrapText="1"/>
    </xf>
    <xf numFmtId="0" fontId="7" fillId="20" borderId="0" xfId="0" applyFont="1" applyFill="1" applyAlignment="1">
      <alignment horizontal="left"/>
    </xf>
    <xf numFmtId="0" fontId="1" fillId="6" borderId="0" xfId="0" applyFont="1" applyFill="1" applyAlignment="1">
      <alignment horizontal="left" vertical="top" wrapText="1"/>
    </xf>
    <xf numFmtId="0" fontId="1" fillId="19" borderId="3" xfId="0" applyFont="1" applyFill="1" applyBorder="1" applyAlignment="1">
      <alignment horizontal="left" vertical="top" wrapText="1"/>
    </xf>
    <xf numFmtId="0" fontId="1" fillId="19" borderId="0" xfId="0" applyFont="1" applyFill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19" borderId="0" xfId="0" applyFont="1" applyFill="1" applyAlignment="1">
      <alignment horizontal="center"/>
    </xf>
    <xf numFmtId="0" fontId="4" fillId="17" borderId="0" xfId="0" applyFont="1" applyFill="1" applyAlignment="1">
      <alignment horizontal="center" wrapText="1"/>
    </xf>
    <xf numFmtId="9" fontId="7" fillId="20" borderId="0" xfId="2" applyFont="1" applyFill="1" applyAlignment="1">
      <alignment horizontal="left" wrapText="1"/>
    </xf>
    <xf numFmtId="9" fontId="3" fillId="12" borderId="0" xfId="2" applyFont="1" applyFill="1" applyAlignment="1">
      <alignment horizontal="center" wrapText="1"/>
    </xf>
    <xf numFmtId="9" fontId="3" fillId="13" borderId="0" xfId="2" applyFont="1" applyFill="1" applyAlignment="1">
      <alignment horizontal="center" wrapText="1"/>
    </xf>
    <xf numFmtId="9" fontId="3" fillId="14" borderId="0" xfId="2" applyFont="1" applyFill="1" applyAlignment="1">
      <alignment horizontal="center" wrapText="1"/>
    </xf>
    <xf numFmtId="9" fontId="3" fillId="16" borderId="0" xfId="2" applyFont="1" applyFill="1" applyAlignment="1">
      <alignment horizontal="center" wrapText="1"/>
    </xf>
    <xf numFmtId="0" fontId="4" fillId="20" borderId="0" xfId="0" applyFont="1" applyFill="1" applyAlignment="1">
      <alignment horizontal="center"/>
    </xf>
    <xf numFmtId="0" fontId="7" fillId="20" borderId="1" xfId="0" applyFont="1" applyFill="1" applyBorder="1" applyAlignment="1">
      <alignment horizontal="center"/>
    </xf>
    <xf numFmtId="0" fontId="4" fillId="20" borderId="6" xfId="0" applyFont="1" applyFill="1" applyBorder="1" applyAlignment="1">
      <alignment horizontal="center"/>
    </xf>
    <xf numFmtId="0" fontId="4" fillId="20" borderId="8" xfId="0" applyFont="1" applyFill="1" applyBorder="1" applyAlignment="1">
      <alignment horizontal="center"/>
    </xf>
    <xf numFmtId="0" fontId="4" fillId="20" borderId="9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99"/>
      <color rgb="FFFA5206"/>
      <color rgb="FFFF3300"/>
      <color rgb="FFFFFF66"/>
      <color rgb="FFF83008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 - Riscos.xlsx]Relatório!Tabela dinâmica1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Riscos</a:t>
            </a:r>
            <a:r>
              <a:rPr lang="en-US" baseline="0"/>
              <a:t> por Categoria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Relatório!$B$29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0F-41D8-9579-3CA0B80F88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0F-41D8-9579-3CA0B80F88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0F-41D8-9579-3CA0B80F88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0F-41D8-9579-3CA0B80F88FD}"/>
              </c:ext>
            </c:extLst>
          </c:dPt>
          <c:cat>
            <c:strRef>
              <c:f>Relatório!$A$30:$A$34</c:f>
              <c:strCache>
                <c:ptCount val="4"/>
                <c:pt idx="0">
                  <c:v>Operacional</c:v>
                </c:pt>
                <c:pt idx="1">
                  <c:v>Legal</c:v>
                </c:pt>
                <c:pt idx="2">
                  <c:v>Financeiro/orçamentário</c:v>
                </c:pt>
                <c:pt idx="3">
                  <c:v>Integridade</c:v>
                </c:pt>
              </c:strCache>
            </c:strRef>
          </c:cat>
          <c:val>
            <c:numRef>
              <c:f>Relatório!$B$30:$B$34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7-4C2D-BD87-049DB612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 - Riscos.xlsx]Relatório!Tabela dinâmica3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Risco Residual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Relatório!$B$99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88-483C-99F8-69CFBD52FB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88-483C-99F8-69CFBD52FB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88-483C-99F8-69CFBD52FB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88-483C-99F8-69CFBD52FBAD}"/>
              </c:ext>
            </c:extLst>
          </c:dPt>
          <c:cat>
            <c:strRef>
              <c:f>Relatório!$A$100:$A$104</c:f>
              <c:strCache>
                <c:ptCount val="4"/>
                <c:pt idx="0">
                  <c:v>Risco Alto</c:v>
                </c:pt>
                <c:pt idx="1">
                  <c:v>Risco Baixo</c:v>
                </c:pt>
                <c:pt idx="2">
                  <c:v>Risco Extremo</c:v>
                </c:pt>
                <c:pt idx="3">
                  <c:v>Risco Médio</c:v>
                </c:pt>
              </c:strCache>
            </c:strRef>
          </c:cat>
          <c:val>
            <c:numRef>
              <c:f>Relatório!$B$100:$B$104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B7-4DD0-BBE0-23CECAB0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 - Riscos.xlsx]Relatório!Tabela dinâmica5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Avaliação dos Controles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Relatório!$B$118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7C-4CB1-997D-23AE098D48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7C-4CB1-997D-23AE098D48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7C-4CB1-997D-23AE098D48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7C-4CB1-997D-23AE098D48F2}"/>
              </c:ext>
            </c:extLst>
          </c:dPt>
          <c:cat>
            <c:strRef>
              <c:f>Relatório!$A$119:$A$123</c:f>
              <c:strCache>
                <c:ptCount val="4"/>
                <c:pt idx="0">
                  <c:v>Fraco</c:v>
                </c:pt>
                <c:pt idx="1">
                  <c:v>Inexistente</c:v>
                </c:pt>
                <c:pt idx="2">
                  <c:v>Mediano</c:v>
                </c:pt>
                <c:pt idx="3">
                  <c:v>Forte</c:v>
                </c:pt>
              </c:strCache>
            </c:strRef>
          </c:cat>
          <c:val>
            <c:numRef>
              <c:f>Relatório!$B$119:$B$123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7-43AC-B758-BADFF837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 - Riscos.xlsx]Relatório!Tabela dinâmica6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</a:t>
            </a:r>
            <a:r>
              <a:rPr lang="en-US" baseline="0"/>
              <a:t> de Resposta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Relatório!$B$135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7-41E8-899C-E9FC552F34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7-41E8-899C-E9FC552F34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E7-41E8-899C-E9FC552F34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E7-41E8-899C-E9FC552F34AA}"/>
              </c:ext>
            </c:extLst>
          </c:dPt>
          <c:cat>
            <c:strRef>
              <c:f>Relatório!$A$136:$A$140</c:f>
              <c:strCache>
                <c:ptCount val="4"/>
                <c:pt idx="0">
                  <c:v>Mitigar</c:v>
                </c:pt>
                <c:pt idx="1">
                  <c:v>Compartilhar</c:v>
                </c:pt>
                <c:pt idx="2">
                  <c:v>Evitar</c:v>
                </c:pt>
                <c:pt idx="3">
                  <c:v>Aceitar</c:v>
                </c:pt>
              </c:strCache>
            </c:strRef>
          </c:cat>
          <c:val>
            <c:numRef>
              <c:f>Relatório!$B$136:$B$140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2-4409-ADB4-9C5600CFC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 - Riscos.xlsx]Relatório!Tabela dinâmica8</c:name>
    <c:fmtId val="1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Risco</a:t>
            </a:r>
            <a:r>
              <a:rPr lang="en-US" baseline="0"/>
              <a:t>s Priorizados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Relatório!$B$153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67-46DB-8628-0261472692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67-46DB-8628-0261472692FC}"/>
              </c:ext>
            </c:extLst>
          </c:dPt>
          <c:cat>
            <c:strRef>
              <c:f>Relatório!$A$154:$A$156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Relatório!$B$154:$B$156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C-4C23-AAB6-9ECCC5694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Risco</a:t>
            </a:r>
            <a:r>
              <a:rPr lang="pt-BR" b="1" baseline="0"/>
              <a:t> Inerente X Risco Residual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Riscos!$N$3</c:f>
              <c:strCache>
                <c:ptCount val="1"/>
                <c:pt idx="0">
                  <c:v>Probabilidade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Riscos!$A$4:$A$23</c:f>
              <c:strCache>
                <c:ptCount val="20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  <c:pt idx="5">
                  <c:v>R06</c:v>
                </c:pt>
                <c:pt idx="6">
                  <c:v>R07</c:v>
                </c:pt>
                <c:pt idx="7">
                  <c:v>R08</c:v>
                </c:pt>
                <c:pt idx="8">
                  <c:v>R09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R14</c:v>
                </c:pt>
                <c:pt idx="14">
                  <c:v>R15</c:v>
                </c:pt>
                <c:pt idx="15">
                  <c:v>R16</c:v>
                </c:pt>
                <c:pt idx="16">
                  <c:v>R17</c:v>
                </c:pt>
                <c:pt idx="17">
                  <c:v>R18</c:v>
                </c:pt>
                <c:pt idx="18">
                  <c:v>R19</c:v>
                </c:pt>
                <c:pt idx="19">
                  <c:v>R20</c:v>
                </c:pt>
              </c:strCache>
            </c:strRef>
          </c:cat>
          <c:val>
            <c:numRef>
              <c:f>Riscos!$N$4:$N$23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A-4853-AAE8-49B41F4EBD4A}"/>
            </c:ext>
          </c:extLst>
        </c:ser>
        <c:ser>
          <c:idx val="1"/>
          <c:order val="1"/>
          <c:tx>
            <c:strRef>
              <c:f>Riscos!$Q$3</c:f>
              <c:strCache>
                <c:ptCount val="1"/>
                <c:pt idx="0">
                  <c:v>Classificação Risco Inerente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Riscos!$A$4:$A$23</c:f>
              <c:strCache>
                <c:ptCount val="20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  <c:pt idx="5">
                  <c:v>R06</c:v>
                </c:pt>
                <c:pt idx="6">
                  <c:v>R07</c:v>
                </c:pt>
                <c:pt idx="7">
                  <c:v>R08</c:v>
                </c:pt>
                <c:pt idx="8">
                  <c:v>R09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R14</c:v>
                </c:pt>
                <c:pt idx="14">
                  <c:v>R15</c:v>
                </c:pt>
                <c:pt idx="15">
                  <c:v>R16</c:v>
                </c:pt>
                <c:pt idx="16">
                  <c:v>R17</c:v>
                </c:pt>
                <c:pt idx="17">
                  <c:v>R18</c:v>
                </c:pt>
                <c:pt idx="18">
                  <c:v>R19</c:v>
                </c:pt>
                <c:pt idx="19">
                  <c:v>R20</c:v>
                </c:pt>
              </c:strCache>
            </c:strRef>
          </c:cat>
          <c:val>
            <c:numRef>
              <c:f>Riscos!$Q$4:$Q$23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A-4853-AAE8-49B41F4EB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95711104"/>
        <c:axId val="932545808"/>
      </c:barChart>
      <c:catAx>
        <c:axId val="89571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545808"/>
        <c:crosses val="autoZero"/>
        <c:auto val="1"/>
        <c:lblAlgn val="ctr"/>
        <c:lblOffset val="100"/>
        <c:noMultiLvlLbl val="0"/>
      </c:catAx>
      <c:valAx>
        <c:axId val="9325458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71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 - Riscos.xlsx]Relatório!Tabela dinâmica10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Risco</a:t>
            </a:r>
            <a:r>
              <a:rPr lang="pt-BR" baseline="0"/>
              <a:t> Inerente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Relatório!$B$47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3E-4A99-829E-AE3C051CDB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3E-4A99-829E-AE3C051CDB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3E-4A99-829E-AE3C051CDB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23E-4A99-829E-AE3C051CDB99}"/>
              </c:ext>
            </c:extLst>
          </c:dPt>
          <c:cat>
            <c:strRef>
              <c:f>Relatório!$A$48:$A$52</c:f>
              <c:strCache>
                <c:ptCount val="4"/>
                <c:pt idx="0">
                  <c:v>Risco Alto</c:v>
                </c:pt>
                <c:pt idx="1">
                  <c:v>Risco Baixo</c:v>
                </c:pt>
                <c:pt idx="2">
                  <c:v>Risco Extremo</c:v>
                </c:pt>
                <c:pt idx="3">
                  <c:v>Risco Médio</c:v>
                </c:pt>
              </c:strCache>
            </c:strRef>
          </c:cat>
          <c:val>
            <c:numRef>
              <c:f>Relatório!$B$48:$B$52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E-43AB-B55A-6052741C0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 - Riscos.xlsx]Relatório!Tabela dinâmica12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Risco Inerente</a:t>
            </a:r>
            <a:r>
              <a:rPr lang="pt-BR" baseline="0"/>
              <a:t> - </a:t>
            </a:r>
            <a:r>
              <a:rPr lang="pt-BR"/>
              <a:t>Probabilidade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Relatório!$B$63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9E-4F14-B8DF-36353077EF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9E-4F14-B8DF-36353077EF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9E-4F14-B8DF-36353077EF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9E-4F14-B8DF-36353077EF95}"/>
              </c:ext>
            </c:extLst>
          </c:dPt>
          <c:cat>
            <c:strRef>
              <c:f>Relatório!$A$64:$A$68</c:f>
              <c:strCache>
                <c:ptCount val="4"/>
                <c:pt idx="0">
                  <c:v>Alta</c:v>
                </c:pt>
                <c:pt idx="1">
                  <c:v>Baixa</c:v>
                </c:pt>
                <c:pt idx="2">
                  <c:v>Muito alta</c:v>
                </c:pt>
                <c:pt idx="3">
                  <c:v>Muito baixa</c:v>
                </c:pt>
              </c:strCache>
            </c:strRef>
          </c:cat>
          <c:val>
            <c:numRef>
              <c:f>Relatório!$B$64:$B$68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0-46F6-8ECE-642B61C51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 - Riscos.xlsx]Relatório!Tabela dinâmica13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Risco Inerente - Impacto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Relatório!$B$80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B6-47EA-A343-1524A6D0E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B6-47EA-A343-1524A6D0E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B6-47EA-A343-1524A6D0E61B}"/>
              </c:ext>
            </c:extLst>
          </c:dPt>
          <c:cat>
            <c:strRef>
              <c:f>Relatório!$A$81:$A$84</c:f>
              <c:strCache>
                <c:ptCount val="3"/>
                <c:pt idx="0">
                  <c:v>Alto</c:v>
                </c:pt>
                <c:pt idx="1">
                  <c:v>Muito alto</c:v>
                </c:pt>
                <c:pt idx="2">
                  <c:v>Muito baixo</c:v>
                </c:pt>
              </c:strCache>
            </c:strRef>
          </c:cat>
          <c:val>
            <c:numRef>
              <c:f>Relatório!$B$81:$B$84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E-4590-B42A-D77C424B6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361951</xdr:colOff>
      <xdr:row>27</xdr:row>
      <xdr:rowOff>9525</xdr:rowOff>
    </xdr:from>
    <xdr:to>
      <xdr:col>13</xdr:col>
      <xdr:colOff>914401</xdr:colOff>
      <xdr:row>44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005CBF1-B46A-42E4-B4CC-4771F8D6F5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97</xdr:row>
      <xdr:rowOff>9525</xdr:rowOff>
    </xdr:from>
    <xdr:to>
      <xdr:col>14</xdr:col>
      <xdr:colOff>4762</xdr:colOff>
      <xdr:row>114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045253F-D620-4A11-89DB-E098D46772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116</xdr:row>
      <xdr:rowOff>9525</xdr:rowOff>
    </xdr:from>
    <xdr:to>
      <xdr:col>14</xdr:col>
      <xdr:colOff>4762</xdr:colOff>
      <xdr:row>132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17EF047-43D8-4AA5-B4E1-995CED601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9525</xdr:colOff>
      <xdr:row>134</xdr:row>
      <xdr:rowOff>9525</xdr:rowOff>
    </xdr:from>
    <xdr:to>
      <xdr:col>14</xdr:col>
      <xdr:colOff>0</xdr:colOff>
      <xdr:row>149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914BE45-597F-4F68-9595-206DAA0336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152</xdr:row>
      <xdr:rowOff>9524</xdr:rowOff>
    </xdr:from>
    <xdr:to>
      <xdr:col>14</xdr:col>
      <xdr:colOff>4762</xdr:colOff>
      <xdr:row>167</xdr:row>
      <xdr:rowOff>190499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0A51AEE-16F3-44DF-B3F3-74A18D2F4E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3</xdr:row>
      <xdr:rowOff>9525</xdr:rowOff>
    </xdr:from>
    <xdr:to>
      <xdr:col>14</xdr:col>
      <xdr:colOff>0</xdr:colOff>
      <xdr:row>24</xdr:row>
      <xdr:rowOff>152400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574084C-B63C-4789-9BF0-91E8DA918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9525</xdr:colOff>
      <xdr:row>46</xdr:row>
      <xdr:rowOff>9525</xdr:rowOff>
    </xdr:from>
    <xdr:to>
      <xdr:col>14</xdr:col>
      <xdr:colOff>4762</xdr:colOff>
      <xdr:row>63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D41609-F026-4714-B688-9715674D4D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63</xdr:row>
      <xdr:rowOff>9525</xdr:rowOff>
    </xdr:from>
    <xdr:to>
      <xdr:col>14</xdr:col>
      <xdr:colOff>4762</xdr:colOff>
      <xdr:row>78</xdr:row>
      <xdr:rowOff>104775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CD4F90B-C48A-4D86-B1F7-3AC39C76C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78</xdr:row>
      <xdr:rowOff>114300</xdr:rowOff>
    </xdr:from>
    <xdr:to>
      <xdr:col>14</xdr:col>
      <xdr:colOff>4762</xdr:colOff>
      <xdr:row>95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72057F6-5180-48E5-91C0-B11B28730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ianogm\Downloads\GRCGU___Piloto___TratManifOuv_v20171222%20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xlFile://Root/CurrentDir/GR%20-%20Plano%20de%20Tratamento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endimento do Contexto 1"/>
      <sheetName val="Entendimento do Contexto 2"/>
      <sheetName val="Apetite a Risco"/>
      <sheetName val="Categorais de Riscos"/>
      <sheetName val="Comparação apetite critério"/>
      <sheetName val="Riscos por categoria"/>
      <sheetName val="Avaliação dos Riscos"/>
      <sheetName val="Critérios de Impacto"/>
      <sheetName val="Critérios de Probabilidade"/>
      <sheetName val="Risco 01"/>
      <sheetName val="Risco 02"/>
      <sheetName val="Risco 03"/>
      <sheetName val="Risco 04"/>
      <sheetName val="Risco 05"/>
      <sheetName val="Risco 06"/>
      <sheetName val="Risco 07"/>
      <sheetName val="Risco 08"/>
      <sheetName val="Risco 09"/>
      <sheetName val="Risco 10"/>
      <sheetName val="Risco 11"/>
      <sheetName val="Diagramas de Risco"/>
      <sheetName val="Plano de Tratamento"/>
      <sheetName val="Informe Monitoramento - &lt;Data&gt;"/>
      <sheetName val="Plano de Contingência"/>
      <sheetName val="Registro de ocorrências"/>
      <sheetName val="Critérios de Vulnerabilidade"/>
      <sheetName val="Legen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EG10 - Evento com potencial para levar a CGU ao colapso.</v>
          </cell>
          <cell r="D5" t="str">
            <v>EM10 - Cobertura pela mídia internacional.</v>
          </cell>
          <cell r="H5" t="str">
            <v>ES10 - Prejudica o alcance da missão da CGU.</v>
          </cell>
          <cell r="J5" t="str">
            <v>TD10 - Exigiria a intervenção do Ministro ou colegiado com competência equivalente.</v>
          </cell>
          <cell r="L5" t="str">
            <v>AE10 - Impacta a sociedade de forma ampla ou grupo específico</v>
          </cell>
          <cell r="N5" t="str">
            <v>OR10 - &gt;= 25 % do valor do orçamento da CGU relacionado a despesas primárias discricionárias (conforme SIAFI).</v>
          </cell>
        </row>
        <row r="6">
          <cell r="B6" t="str">
            <v>EG08 - Evento crítico, mas que com a devida gestão pode ser suportado.</v>
          </cell>
          <cell r="D6" t="str">
            <v>EM08 - Cobertura por muito tempo pela mídia nacional.</v>
          </cell>
          <cell r="H6" t="str">
            <v>ES08 - Prejudica o alcance de um ou mais objetivos estratégicos.</v>
          </cell>
          <cell r="J6" t="str">
            <v>TD08 - Exigiria a intervenção de Secretário-Executivo ou colegiado com competência equivalente.</v>
          </cell>
          <cell r="L6" t="str">
            <v>AE08 - Impacta órgãos ou entidades da Administração Pública Federal e/ou estadual/municipal na condução de políticas públicas.</v>
          </cell>
          <cell r="N6" t="str">
            <v>OR08 - &gt;= 10% &lt; 25% do valor do orçamento da CGU  relacionado a  despesas primárias discricionárias (conforme SIAFI).</v>
          </cell>
        </row>
        <row r="7">
          <cell r="B7" t="str">
            <v>EG06 - Evento significativo que pode ser gerenciado em circunstâncias normais.</v>
          </cell>
          <cell r="D7" t="str">
            <v>EM06 - Cobertura por pouco tempo pela mídia nacional, mas com boa exposição na mídia local.</v>
          </cell>
          <cell r="H7" t="str">
            <v>ES06 - Prejudica o alcance de uma ou mais iniciativas no Planejamento Estratégico.</v>
          </cell>
          <cell r="J7" t="str">
            <v>TD06 - Exigiria a intervenção de Secretário(s) ou colegiado com competência equivalente.</v>
          </cell>
          <cell r="L7" t="str">
            <v>AE06 - Impacta um cidadão(ã) ou pessoa jurídica</v>
          </cell>
          <cell r="N7" t="str">
            <v>OR06 - &gt;= 3% &lt; 10% do valor do orçamento da CGU  relacionado a despesas primárias discricionárias (conforme SIAFI).</v>
          </cell>
        </row>
        <row r="8">
          <cell r="B8" t="str">
            <v>EG04 - Evento cujas consequências podem ser absorvidas, mas carecem de esforço da gestão para minimizar o impacto.</v>
          </cell>
          <cell r="D8" t="str">
            <v>EM04 - Cobertura apenas pela mídia local.</v>
          </cell>
          <cell r="H8" t="str">
            <v>ES04 - Prejudica o alcance de uma ou mais ações no Planejamento Estratégico.</v>
          </cell>
          <cell r="J8" t="str">
            <v>TD04 - Exigiria a intervenção de Diretor(es) ou Superintendente(s) ou colegiado com competência equivalente.</v>
          </cell>
          <cell r="L8" t="str">
            <v>AE04 - Impacta mais de uma unidade organizacional na CGU</v>
          </cell>
          <cell r="N8" t="str">
            <v>OR04 - &gt;= 1 % &lt; 3% do valor do orçamento da CGU  relacionado a  despesas primárias discricionárias (conforme SIAFI).</v>
          </cell>
        </row>
        <row r="9">
          <cell r="B9" t="str">
            <v>EG02 - Evento cujo impacto pode ser absorvido por meio de atividades normais.</v>
          </cell>
          <cell r="D9" t="str">
            <v>EM02 - Apenas as partes envolvidas tomam conhecimento sobre o ocorrido.</v>
          </cell>
          <cell r="H9" t="str">
            <v>ES02 - Prejudica o alcance dos objetivos/metas do processo organizacional.</v>
          </cell>
          <cell r="J9" t="str">
            <v>TD02 - Exigiria a intervenção de Coordenador(es)-Geral(ais) ou colegiado com competência equivalente.</v>
          </cell>
          <cell r="L9" t="str">
            <v>AE02 - Impacta somente a unidade organizacional do processo de trabalho na CGU</v>
          </cell>
          <cell r="N9" t="str">
            <v>OR02 - &lt; 1% do valor do orçamento da CGU  relacionado a  despesas primárias discricionárias (conforme SIAFI).</v>
          </cell>
        </row>
        <row r="10">
          <cell r="B10" t="str">
            <v>EG00 - Evento sem impacto na gestão.</v>
          </cell>
          <cell r="D10" t="str">
            <v>EM00 - Apenas a área interna é capaz de tomar conhecimento sobre o ocorrido.</v>
          </cell>
          <cell r="H10" t="str">
            <v>ES00 - Nenhum impacto nas metas/objetivos do processo organizacional.</v>
          </cell>
          <cell r="J10" t="str">
            <v>TD00 - Exigiria a intervenção de Chefe(s) de Divisão/Serviço ou seria alcançada no funcionamento normal da atividade.</v>
          </cell>
          <cell r="L10" t="str">
            <v>AE00 - Não há impacto em atores internos e externos</v>
          </cell>
          <cell r="N10" t="str">
            <v>OR00 - Sem impacto financeiro.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iano Gusmao Mello" refreshedDate="43207.347191203706" createdVersion="6" refreshedVersion="6" minRefreshableVersion="3" recordCount="20" xr:uid="{00000000-000A-0000-FFFF-FFFF00000000}">
  <cacheSource type="worksheet">
    <worksheetSource ref="A3:Y23" sheet="Riscos"/>
  </cacheSource>
  <cacheFields count="21">
    <cacheField name="Código do Risco" numFmtId="0">
      <sharedItems containsSemiMixedTypes="0" containsString="0" containsNumber="1" containsInteger="1" minValue="1" maxValue="20"/>
    </cacheField>
    <cacheField name="Processo/Etapa" numFmtId="0">
      <sharedItems containsBlank="1"/>
    </cacheField>
    <cacheField name="Objetivo" numFmtId="0">
      <sharedItems containsBlank="1"/>
    </cacheField>
    <cacheField name="Evento de Risco" numFmtId="0">
      <sharedItems containsBlank="1" count="6">
        <s v="teste 1"/>
        <s v="teste 2"/>
        <s v="teste 3"/>
        <s v="teste 4"/>
        <m/>
        <s v="teste" u="1"/>
      </sharedItems>
    </cacheField>
    <cacheField name="Categoria" numFmtId="0">
      <sharedItems containsBlank="1" count="5">
        <s v="Operacional"/>
        <s v="Legal"/>
        <s v="Financeiro/orçamentário"/>
        <s v="Integridade"/>
        <m/>
      </sharedItems>
    </cacheField>
    <cacheField name="Causa " numFmtId="0">
      <sharedItems containsNonDate="0" containsString="0" containsBlank="1"/>
    </cacheField>
    <cacheField name="Consequência" numFmtId="0">
      <sharedItems containsNonDate="0" containsString="0" containsBlank="1"/>
    </cacheField>
    <cacheField name="Controles Preventivos" numFmtId="0">
      <sharedItems containsNonDate="0" containsString="0" containsBlank="1"/>
    </cacheField>
    <cacheField name="Controles de Atenuação e Recuperação" numFmtId="0">
      <sharedItems containsNonDate="0" containsString="0" containsBlank="1"/>
    </cacheField>
    <cacheField name="Probabilidade" numFmtId="0">
      <sharedItems containsBlank="1" count="5">
        <s v="Muito baixa"/>
        <s v="Muito alta"/>
        <s v="Baixa"/>
        <s v="Alta"/>
        <m/>
      </sharedItems>
    </cacheField>
    <cacheField name="Impacto" numFmtId="0">
      <sharedItems containsBlank="1" count="4">
        <s v="Muito baixo"/>
        <s v="Muito alto"/>
        <s v="Alto"/>
        <m/>
      </sharedItems>
    </cacheField>
    <cacheField name="Risco Inerente" numFmtId="0">
      <sharedItems containsMixedTypes="1" containsNumber="1" containsInteger="1" minValue="1" maxValue="100" count="5">
        <n v="1"/>
        <n v="100"/>
        <n v="20"/>
        <n v="64"/>
        <e v="#N/A"/>
      </sharedItems>
    </cacheField>
    <cacheField name="Classificação Risco Inerente" numFmtId="0">
      <sharedItems count="5">
        <s v="Risco Baixo"/>
        <s v="Risco Extremo"/>
        <s v="Risco Médio"/>
        <s v="Risco Alto"/>
        <e v="#N/A"/>
      </sharedItems>
    </cacheField>
    <cacheField name="Avaliação dos Controles" numFmtId="0">
      <sharedItems containsBlank="1" count="5">
        <s v="Forte"/>
        <s v="Fraco"/>
        <s v="Mediano"/>
        <s v="Inexistente"/>
        <m/>
      </sharedItems>
    </cacheField>
    <cacheField name="Risco Residual" numFmtId="0">
      <sharedItems containsMixedTypes="1" containsNumber="1" minValue="0.2" maxValue="80"/>
    </cacheField>
    <cacheField name="Classificação Risco Residual" numFmtId="0">
      <sharedItems count="5">
        <s v="Risco Baixo"/>
        <s v="Risco Extremo"/>
        <s v="Risco Médio"/>
        <s v="Risco Alto"/>
        <e v="#N/A"/>
      </sharedItems>
    </cacheField>
    <cacheField name="Priorizado (SIM/NÃO)" numFmtId="0">
      <sharedItems containsBlank="1" count="3">
        <s v="SIM"/>
        <s v="NÃO"/>
        <m/>
      </sharedItems>
    </cacheField>
    <cacheField name="Justificativa" numFmtId="0">
      <sharedItems containsNonDate="0" containsString="0" containsBlank="1"/>
    </cacheField>
    <cacheField name="Tipo de Tratamento" numFmtId="0">
      <sharedItems containsBlank="1" count="5">
        <s v="Mitigar"/>
        <s v="Compartilhar"/>
        <s v="Evitar"/>
        <s v="Aceitar"/>
        <m/>
      </sharedItems>
    </cacheField>
    <cacheField name="Medidas de Tratamento" numFmtId="0">
      <sharedItems containsNonDate="0" containsString="0" containsBlank="1"/>
    </cacheField>
    <cacheField name="Objetivos/benefícios esperado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n v="1"/>
    <s v="Teste"/>
    <s v="Teste"/>
    <x v="0"/>
    <x v="0"/>
    <m/>
    <m/>
    <m/>
    <m/>
    <x v="0"/>
    <x v="0"/>
    <x v="0"/>
    <x v="0"/>
    <x v="0"/>
    <n v="0.2"/>
    <x v="0"/>
    <x v="0"/>
    <m/>
    <x v="0"/>
    <m/>
    <m/>
  </r>
  <r>
    <n v="2"/>
    <m/>
    <m/>
    <x v="1"/>
    <x v="1"/>
    <m/>
    <m/>
    <m/>
    <m/>
    <x v="1"/>
    <x v="1"/>
    <x v="1"/>
    <x v="1"/>
    <x v="1"/>
    <n v="80"/>
    <x v="1"/>
    <x v="1"/>
    <m/>
    <x v="1"/>
    <m/>
    <m/>
  </r>
  <r>
    <n v="3"/>
    <m/>
    <m/>
    <x v="2"/>
    <x v="2"/>
    <m/>
    <m/>
    <m/>
    <m/>
    <x v="2"/>
    <x v="1"/>
    <x v="2"/>
    <x v="2"/>
    <x v="2"/>
    <n v="12"/>
    <x v="2"/>
    <x v="2"/>
    <m/>
    <x v="2"/>
    <m/>
    <m/>
  </r>
  <r>
    <n v="4"/>
    <m/>
    <m/>
    <x v="3"/>
    <x v="3"/>
    <m/>
    <m/>
    <m/>
    <m/>
    <x v="3"/>
    <x v="2"/>
    <x v="3"/>
    <x v="3"/>
    <x v="3"/>
    <n v="64"/>
    <x v="3"/>
    <x v="2"/>
    <m/>
    <x v="3"/>
    <m/>
    <m/>
  </r>
  <r>
    <n v="5"/>
    <m/>
    <m/>
    <x v="4"/>
    <x v="4"/>
    <m/>
    <m/>
    <m/>
    <m/>
    <x v="1"/>
    <x v="1"/>
    <x v="1"/>
    <x v="1"/>
    <x v="0"/>
    <n v="20"/>
    <x v="2"/>
    <x v="2"/>
    <m/>
    <x v="4"/>
    <m/>
    <m/>
  </r>
  <r>
    <n v="6"/>
    <m/>
    <m/>
    <x v="4"/>
    <x v="4"/>
    <m/>
    <m/>
    <m/>
    <m/>
    <x v="4"/>
    <x v="3"/>
    <x v="4"/>
    <x v="4"/>
    <x v="4"/>
    <e v="#N/A"/>
    <x v="4"/>
    <x v="2"/>
    <m/>
    <x v="4"/>
    <m/>
    <m/>
  </r>
  <r>
    <n v="7"/>
    <m/>
    <m/>
    <x v="4"/>
    <x v="4"/>
    <m/>
    <m/>
    <m/>
    <m/>
    <x v="4"/>
    <x v="3"/>
    <x v="4"/>
    <x v="4"/>
    <x v="4"/>
    <e v="#N/A"/>
    <x v="4"/>
    <x v="2"/>
    <m/>
    <x v="4"/>
    <m/>
    <m/>
  </r>
  <r>
    <n v="8"/>
    <m/>
    <m/>
    <x v="4"/>
    <x v="4"/>
    <m/>
    <m/>
    <m/>
    <m/>
    <x v="4"/>
    <x v="3"/>
    <x v="4"/>
    <x v="4"/>
    <x v="4"/>
    <e v="#N/A"/>
    <x v="4"/>
    <x v="2"/>
    <m/>
    <x v="4"/>
    <m/>
    <m/>
  </r>
  <r>
    <n v="9"/>
    <m/>
    <m/>
    <x v="4"/>
    <x v="4"/>
    <m/>
    <m/>
    <m/>
    <m/>
    <x v="4"/>
    <x v="3"/>
    <x v="4"/>
    <x v="4"/>
    <x v="4"/>
    <e v="#N/A"/>
    <x v="4"/>
    <x v="2"/>
    <m/>
    <x v="4"/>
    <m/>
    <m/>
  </r>
  <r>
    <n v="10"/>
    <m/>
    <m/>
    <x v="4"/>
    <x v="4"/>
    <m/>
    <m/>
    <m/>
    <m/>
    <x v="4"/>
    <x v="3"/>
    <x v="4"/>
    <x v="4"/>
    <x v="4"/>
    <e v="#N/A"/>
    <x v="4"/>
    <x v="2"/>
    <m/>
    <x v="4"/>
    <m/>
    <m/>
  </r>
  <r>
    <n v="11"/>
    <m/>
    <m/>
    <x v="4"/>
    <x v="4"/>
    <m/>
    <m/>
    <m/>
    <m/>
    <x v="4"/>
    <x v="3"/>
    <x v="4"/>
    <x v="4"/>
    <x v="4"/>
    <e v="#N/A"/>
    <x v="4"/>
    <x v="2"/>
    <m/>
    <x v="4"/>
    <m/>
    <m/>
  </r>
  <r>
    <n v="12"/>
    <m/>
    <m/>
    <x v="4"/>
    <x v="4"/>
    <m/>
    <m/>
    <m/>
    <m/>
    <x v="4"/>
    <x v="3"/>
    <x v="4"/>
    <x v="4"/>
    <x v="4"/>
    <e v="#N/A"/>
    <x v="4"/>
    <x v="2"/>
    <m/>
    <x v="4"/>
    <m/>
    <m/>
  </r>
  <r>
    <n v="13"/>
    <m/>
    <m/>
    <x v="4"/>
    <x v="4"/>
    <m/>
    <m/>
    <m/>
    <m/>
    <x v="4"/>
    <x v="3"/>
    <x v="4"/>
    <x v="4"/>
    <x v="4"/>
    <e v="#N/A"/>
    <x v="4"/>
    <x v="2"/>
    <m/>
    <x v="4"/>
    <m/>
    <m/>
  </r>
  <r>
    <n v="14"/>
    <m/>
    <m/>
    <x v="4"/>
    <x v="4"/>
    <m/>
    <m/>
    <m/>
    <m/>
    <x v="4"/>
    <x v="3"/>
    <x v="4"/>
    <x v="4"/>
    <x v="4"/>
    <e v="#N/A"/>
    <x v="4"/>
    <x v="2"/>
    <m/>
    <x v="4"/>
    <m/>
    <m/>
  </r>
  <r>
    <n v="15"/>
    <m/>
    <m/>
    <x v="4"/>
    <x v="4"/>
    <m/>
    <m/>
    <m/>
    <m/>
    <x v="4"/>
    <x v="3"/>
    <x v="4"/>
    <x v="4"/>
    <x v="4"/>
    <e v="#N/A"/>
    <x v="4"/>
    <x v="2"/>
    <m/>
    <x v="4"/>
    <m/>
    <m/>
  </r>
  <r>
    <n v="16"/>
    <m/>
    <m/>
    <x v="4"/>
    <x v="4"/>
    <m/>
    <m/>
    <m/>
    <m/>
    <x v="4"/>
    <x v="3"/>
    <x v="4"/>
    <x v="4"/>
    <x v="4"/>
    <e v="#N/A"/>
    <x v="4"/>
    <x v="2"/>
    <m/>
    <x v="4"/>
    <m/>
    <m/>
  </r>
  <r>
    <n v="17"/>
    <m/>
    <m/>
    <x v="4"/>
    <x v="4"/>
    <m/>
    <m/>
    <m/>
    <m/>
    <x v="4"/>
    <x v="3"/>
    <x v="4"/>
    <x v="4"/>
    <x v="4"/>
    <e v="#N/A"/>
    <x v="4"/>
    <x v="2"/>
    <m/>
    <x v="4"/>
    <m/>
    <m/>
  </r>
  <r>
    <n v="18"/>
    <m/>
    <m/>
    <x v="4"/>
    <x v="4"/>
    <m/>
    <m/>
    <m/>
    <m/>
    <x v="4"/>
    <x v="3"/>
    <x v="4"/>
    <x v="4"/>
    <x v="4"/>
    <e v="#N/A"/>
    <x v="4"/>
    <x v="2"/>
    <m/>
    <x v="4"/>
    <m/>
    <m/>
  </r>
  <r>
    <n v="19"/>
    <m/>
    <m/>
    <x v="4"/>
    <x v="4"/>
    <m/>
    <m/>
    <m/>
    <m/>
    <x v="4"/>
    <x v="3"/>
    <x v="4"/>
    <x v="4"/>
    <x v="4"/>
    <e v="#N/A"/>
    <x v="4"/>
    <x v="2"/>
    <m/>
    <x v="4"/>
    <m/>
    <m/>
  </r>
  <r>
    <n v="20"/>
    <m/>
    <m/>
    <x v="4"/>
    <x v="4"/>
    <m/>
    <m/>
    <m/>
    <m/>
    <x v="4"/>
    <x v="3"/>
    <x v="4"/>
    <x v="4"/>
    <x v="4"/>
    <e v="#N/A"/>
    <x v="4"/>
    <x v="2"/>
    <m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5000000}" name="Tabela dinâmica5" cacheId="147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>
  <location ref="A118:B123" firstHeaderRow="1" firstDataRow="1" firstDataCol="1"/>
  <pivotFields count="21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howAll="0"/>
    <pivotField axis="axisRow" dataField="1" subtotalTop="0" showAll="0">
      <items count="6">
        <item x="1"/>
        <item x="3"/>
        <item x="2"/>
        <item h="1" x="4"/>
        <item x="0"/>
        <item t="default"/>
      </items>
    </pivotField>
    <pivotField subtotalTop="0" showAll="0"/>
    <pivotField showAll="0"/>
    <pivotField subtotalTop="0" showAll="0"/>
    <pivotField subtotalTop="0" showAll="0"/>
    <pivotField subtotalTop="0" showAll="0"/>
    <pivotField subtotalTop="0" showAll="0"/>
    <pivotField subtotalTop="0" showAll="0"/>
  </pivotFields>
  <rowFields count="1">
    <field x="13"/>
  </rowFields>
  <rowItems count="5">
    <i>
      <x/>
    </i>
    <i>
      <x v="1"/>
    </i>
    <i>
      <x v="2"/>
    </i>
    <i>
      <x v="4"/>
    </i>
    <i t="grand">
      <x/>
    </i>
  </rowItems>
  <colItems count="1">
    <i/>
  </colItems>
  <dataFields count="1">
    <dataField name="Contagem de Avaliação dos Controles" fld="13" subtotal="count" baseField="0" baseItem="0"/>
  </dataFields>
  <chartFormats count="5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13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13" count="1" selected="0">
            <x v="1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13" count="1" selected="0">
            <x v="2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13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7000000}" name="Tabela dinâmica8" cacheId="147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2">
  <location ref="A153:B156" firstHeaderRow="1" firstDataRow="1" firstDataCol="1"/>
  <pivotFields count="21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howAll="0"/>
    <pivotField subtotalTop="0" showAll="0"/>
    <pivotField subtotalTop="0" showAll="0"/>
    <pivotField showAll="0"/>
    <pivotField axis="axisRow" dataField="1" subtotalTop="0" showAll="0">
      <items count="4">
        <item h="1" x="2"/>
        <item x="0"/>
        <item x="1"/>
        <item t="default"/>
      </items>
    </pivotField>
    <pivotField subtotalTop="0" showAll="0"/>
    <pivotField subtotalTop="0" showAll="0"/>
    <pivotField subtotalTop="0" showAll="0"/>
    <pivotField subtotalTop="0" showAll="0"/>
  </pivotFields>
  <rowFields count="1">
    <field x="16"/>
  </rowFields>
  <rowItems count="3">
    <i>
      <x v="1"/>
    </i>
    <i>
      <x v="2"/>
    </i>
    <i t="grand">
      <x/>
    </i>
  </rowItems>
  <colItems count="1">
    <i/>
  </colItems>
  <dataFields count="1">
    <dataField name="Contagem de Priorizado (SIM/NÃO)" fld="16" subtotal="count" baseField="0" baseItem="0"/>
  </dataFields>
  <chartFormats count="3">
    <chartFormat chart="1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"/>
          </reference>
        </references>
      </pivotArea>
    </chartFormat>
    <chartFormat chart="11" format="2">
      <pivotArea type="data" outline="0" fieldPosition="0">
        <references count="2">
          <reference field="4294967294" count="1" selected="0">
            <x v="0"/>
          </reference>
          <reference field="1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6000000}" name="Tabela dinâmica6" cacheId="147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0">
  <location ref="A135:B140" firstHeaderRow="1" firstDataRow="1" firstDataCol="1"/>
  <pivotFields count="21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howAll="0"/>
    <pivotField subtotalTop="0" showAll="0"/>
    <pivotField subtotalTop="0" showAll="0"/>
    <pivotField showAll="0"/>
    <pivotField subtotalTop="0" showAll="0"/>
    <pivotField subtotalTop="0" showAll="0"/>
    <pivotField axis="axisRow" dataField="1" subtotalTop="0" showAll="0">
      <items count="6">
        <item h="1" x="4"/>
        <item x="0"/>
        <item x="1"/>
        <item x="2"/>
        <item x="3"/>
        <item t="default"/>
      </items>
    </pivotField>
    <pivotField subtotalTop="0" showAll="0"/>
    <pivotField subtotalTop="0" showAll="0"/>
  </pivotFields>
  <rowFields count="1">
    <field x="18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ntagem de Tipo de Tratamento" fld="18" subtotal="count" baseField="0" baseItem="0"/>
  </dataFields>
  <chartFormats count="5">
    <chartFormat chart="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9" format="2">
      <pivotArea type="data" outline="0" fieldPosition="0">
        <references count="2">
          <reference field="4294967294" count="1" selected="0">
            <x v="0"/>
          </reference>
          <reference field="18" count="1" selected="0">
            <x v="2"/>
          </reference>
        </references>
      </pivotArea>
    </chartFormat>
    <chartFormat chart="9" format="3">
      <pivotArea type="data" outline="0" fieldPosition="0">
        <references count="2">
          <reference field="4294967294" count="1" selected="0">
            <x v="0"/>
          </reference>
          <reference field="18" count="1" selected="0">
            <x v="3"/>
          </reference>
        </references>
      </pivotArea>
    </chartFormat>
    <chartFormat chart="9" format="4">
      <pivotArea type="data" outline="0" fieldPosition="0">
        <references count="2">
          <reference field="4294967294" count="1" selected="0">
            <x v="0"/>
          </reference>
          <reference field="18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4000000}" name="Tabela dinâmica3" cacheId="147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>
  <location ref="A99:B104" firstHeaderRow="1" firstDataRow="1" firstDataCol="1"/>
  <pivotFields count="21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howAll="0"/>
    <pivotField subtotalTop="0" showAll="0"/>
    <pivotField subtotalTop="0" showAll="0"/>
    <pivotField axis="axisRow" dataField="1" showAll="0">
      <items count="6">
        <item x="3"/>
        <item x="0"/>
        <item x="1"/>
        <item x="2"/>
        <item h="1" x="4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</pivotFields>
  <rowFields count="1">
    <field x="1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ntagem de Classificação Risco Residual" fld="15" subtotal="count" baseField="0" baseItem="0"/>
  </dataFields>
  <chartFormats count="5">
    <chartFormat chart="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1" format="9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ela dinâmica1" cacheId="147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>
  <location ref="A29:B34" firstHeaderRow="1" firstDataRow="1" firstDataCol="1"/>
  <pivotFields count="21">
    <pivotField subtotalTop="0" showAll="0"/>
    <pivotField subtotalTop="0" showAll="0"/>
    <pivotField subtotalTop="0" showAll="0"/>
    <pivotField subtotalTop="0" showAll="0"/>
    <pivotField axis="axisRow" dataField="1" subtotalTop="0" showAll="0">
      <items count="6">
        <item x="0"/>
        <item h="1" x="4"/>
        <item x="1"/>
        <item x="2"/>
        <item x="3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howAll="0"/>
    <pivotField subtotalTop="0" showAll="0"/>
    <pivotField subtotalTop="0" showAll="0"/>
    <pivotField showAll="0"/>
    <pivotField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5">
    <i>
      <x/>
    </i>
    <i>
      <x v="2"/>
    </i>
    <i>
      <x v="3"/>
    </i>
    <i>
      <x v="4"/>
    </i>
    <i t="grand">
      <x/>
    </i>
  </rowItems>
  <colItems count="1">
    <i/>
  </colItems>
  <dataFields count="1">
    <dataField name="Contagem de Categoria" fld="4" subtotal="count" baseField="0" baseItem="0"/>
  </dataFields>
  <chartFormats count="5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3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3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3" format="4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3000000}" name="Tabela dinâmica13" cacheId="147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9">
  <location ref="A80:B84" firstHeaderRow="1" firstDataRow="1" firstDataCol="1"/>
  <pivotFields count="21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>
      <items count="6">
        <item x="3"/>
        <item x="2"/>
        <item x="1"/>
        <item x="0"/>
        <item h="1" x="4"/>
        <item t="default"/>
      </items>
    </pivotField>
    <pivotField axis="axisRow" dataField="1" subtotalTop="0" showAll="0">
      <items count="5">
        <item x="2"/>
        <item x="1"/>
        <item x="0"/>
        <item h="1" x="3"/>
        <item t="default"/>
      </items>
    </pivotField>
    <pivotField subtotalTop="0" showAll="0"/>
    <pivotField showAll="0">
      <items count="6">
        <item x="3"/>
        <item x="0"/>
        <item x="1"/>
        <item x="2"/>
        <item h="1" x="4"/>
        <item t="default"/>
      </items>
    </pivotField>
    <pivotField subtotalTop="0" showAll="0"/>
    <pivotField subtotalTop="0" showAll="0"/>
    <pivotField showAll="0"/>
    <pivotField subtotalTop="0" showAll="0"/>
    <pivotField subtotalTop="0" showAll="0"/>
    <pivotField subtotalTop="0" showAll="0"/>
    <pivotField subtotalTop="0" showAll="0"/>
    <pivotField subtotalTop="0"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ntagem de Impacto" fld="10" subtotal="count" baseField="0" baseItem="0"/>
  </dataFields>
  <chartFormats count="4"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8" format="2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8" format="3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2000000}" name="Tabela dinâmica12" cacheId="147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7">
  <location ref="A63:B68" firstHeaderRow="1" firstDataRow="1" firstDataCol="1"/>
  <pivotFields count="21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axis="axisRow" dataField="1" subtotalTop="0" showAll="0">
      <items count="6">
        <item x="3"/>
        <item x="2"/>
        <item x="1"/>
        <item x="0"/>
        <item h="1" x="4"/>
        <item t="default"/>
      </items>
    </pivotField>
    <pivotField subtotalTop="0" showAll="0"/>
    <pivotField subtotalTop="0" showAll="0"/>
    <pivotField showAll="0">
      <items count="6">
        <item x="3"/>
        <item x="0"/>
        <item x="1"/>
        <item x="2"/>
        <item h="1" x="4"/>
        <item t="default"/>
      </items>
    </pivotField>
    <pivotField subtotalTop="0" showAll="0"/>
    <pivotField subtotalTop="0" showAll="0"/>
    <pivotField showAll="0"/>
    <pivotField subtotalTop="0" showAll="0"/>
    <pivotField subtotalTop="0" showAll="0"/>
    <pivotField subtotalTop="0" showAll="0"/>
    <pivotField subtotalTop="0" showAll="0"/>
    <pivotField subtotalTop="0" showAll="0"/>
  </pivotFields>
  <rowFields count="1">
    <field x="9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ntagem de Probabilidade" fld="9" subtotal="count" baseField="0" baseItem="0"/>
  </dataFields>
  <chartFormats count="5"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6" format="2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ela dinâmica10" cacheId="147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>
  <location ref="A47:B52" firstHeaderRow="1" firstDataRow="1" firstDataCol="1"/>
  <pivotFields count="21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axis="axisRow" dataField="1" showAll="0">
      <items count="6">
        <item x="3"/>
        <item x="0"/>
        <item x="1"/>
        <item x="2"/>
        <item h="1" x="4"/>
        <item t="default"/>
      </items>
    </pivotField>
    <pivotField subtotalTop="0" showAll="0"/>
    <pivotField subtotalTop="0" showAll="0"/>
    <pivotField showAll="0"/>
    <pivotField subtotalTop="0" showAll="0"/>
    <pivotField subtotalTop="0" showAll="0"/>
    <pivotField subtotalTop="0" showAll="0"/>
    <pivotField subtotalTop="0" showAll="0"/>
    <pivotField subtotalTop="0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ntagem de Classificação Risco Inerente" fld="12" subtotal="count" baseField="0" baseItem="0"/>
  </dataFields>
  <chartFormats count="5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5" format="2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5" format="3">
      <pivotArea type="data" outline="0" fieldPosition="0">
        <references count="2">
          <reference field="4294967294" count="1" selected="0">
            <x v="0"/>
          </reference>
          <reference field="12" count="1" selected="0">
            <x v="2"/>
          </reference>
        </references>
      </pivotArea>
    </chartFormat>
    <chartFormat chart="5" format="4">
      <pivotArea type="data" outline="0" fieldPosition="0">
        <references count="2">
          <reference field="4294967294" count="1" selected="0">
            <x v="0"/>
          </reference>
          <reference field="1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zoomScale="70" zoomScaleNormal="70" workbookViewId="0" xr3:uid="{AEA406A1-0E4B-5B11-9CD5-51D6E497D94C}">
      <selection activeCell="B5" sqref="B5"/>
    </sheetView>
  </sheetViews>
  <sheetFormatPr defaultRowHeight="15"/>
  <cols>
    <col min="1" max="1" width="69" customWidth="1"/>
    <col min="2" max="2" width="74.42578125" customWidth="1"/>
    <col min="5" max="5" width="32.7109375" customWidth="1"/>
    <col min="6" max="6" width="42.42578125" customWidth="1"/>
    <col min="7" max="7" width="51.7109375" customWidth="1"/>
    <col min="10" max="10" width="31.28515625" customWidth="1"/>
    <col min="11" max="11" width="34" customWidth="1"/>
    <col min="12" max="12" width="40.140625" customWidth="1"/>
  </cols>
  <sheetData>
    <row r="1" spans="1:12" ht="26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>
      <c r="A2" s="55" t="s">
        <v>1</v>
      </c>
      <c r="B2" s="55"/>
      <c r="E2" s="56" t="s">
        <v>2</v>
      </c>
      <c r="F2" s="56"/>
      <c r="G2" s="56"/>
      <c r="J2" s="57" t="s">
        <v>3</v>
      </c>
      <c r="K2" s="57"/>
      <c r="L2" s="57"/>
    </row>
    <row r="3" spans="1:12">
      <c r="A3" s="32"/>
      <c r="B3" s="32"/>
      <c r="E3" s="33"/>
      <c r="F3" s="33"/>
      <c r="G3" s="33"/>
      <c r="J3" s="34"/>
      <c r="K3" s="34"/>
      <c r="L3" s="34"/>
    </row>
    <row r="4" spans="1:12" ht="57" customHeight="1">
      <c r="A4" s="35" t="s">
        <v>4</v>
      </c>
      <c r="B4" s="35" t="s">
        <v>5</v>
      </c>
      <c r="E4" s="54" t="s">
        <v>6</v>
      </c>
      <c r="F4" s="54"/>
      <c r="G4" s="54"/>
      <c r="J4" s="53" t="s">
        <v>7</v>
      </c>
      <c r="K4" s="53"/>
      <c r="L4" s="53"/>
    </row>
    <row r="5" spans="1:12">
      <c r="A5" s="35" t="s">
        <v>8</v>
      </c>
      <c r="B5" s="35"/>
      <c r="E5" s="7" t="s">
        <v>9</v>
      </c>
      <c r="F5" s="7" t="s">
        <v>10</v>
      </c>
      <c r="G5" s="7" t="s">
        <v>11</v>
      </c>
      <c r="J5" s="36" t="s">
        <v>12</v>
      </c>
      <c r="K5" s="36" t="s">
        <v>13</v>
      </c>
      <c r="L5" s="36" t="s">
        <v>14</v>
      </c>
    </row>
    <row r="6" spans="1:12" ht="15.75" customHeight="1">
      <c r="A6" s="44" t="s">
        <v>15</v>
      </c>
      <c r="B6" s="35" t="s">
        <v>16</v>
      </c>
      <c r="E6" s="37"/>
      <c r="F6" s="38"/>
      <c r="G6" s="38"/>
      <c r="J6" s="39" t="s">
        <v>17</v>
      </c>
      <c r="K6" s="39"/>
      <c r="L6" s="39"/>
    </row>
    <row r="7" spans="1:12" ht="15.75" customHeight="1">
      <c r="A7" s="32"/>
      <c r="B7" s="35" t="s">
        <v>18</v>
      </c>
      <c r="E7" s="37"/>
      <c r="F7" s="38"/>
      <c r="G7" s="38"/>
      <c r="J7" s="39" t="s">
        <v>19</v>
      </c>
      <c r="K7" s="39"/>
      <c r="L7" s="39"/>
    </row>
    <row r="8" spans="1:12">
      <c r="A8" s="32"/>
      <c r="B8" s="35" t="s">
        <v>20</v>
      </c>
      <c r="E8" s="37"/>
      <c r="F8" s="38"/>
      <c r="G8" s="38"/>
      <c r="J8" s="39"/>
      <c r="K8" s="39"/>
      <c r="L8" s="39"/>
    </row>
    <row r="9" spans="1:12">
      <c r="A9" s="48" t="s">
        <v>21</v>
      </c>
      <c r="B9" s="35" t="s">
        <v>16</v>
      </c>
      <c r="E9" s="40"/>
      <c r="F9" s="40"/>
      <c r="G9" s="40"/>
      <c r="J9" s="41"/>
      <c r="K9" s="41"/>
      <c r="L9" s="41"/>
    </row>
    <row r="10" spans="1:12" ht="42.75" customHeight="1">
      <c r="A10" s="32"/>
      <c r="B10" s="35" t="s">
        <v>18</v>
      </c>
      <c r="E10" s="51" t="s">
        <v>22</v>
      </c>
      <c r="F10" s="51"/>
      <c r="G10" s="51"/>
      <c r="J10" s="53" t="s">
        <v>23</v>
      </c>
      <c r="K10" s="53"/>
      <c r="L10" s="53"/>
    </row>
    <row r="11" spans="1:12" ht="30">
      <c r="A11" s="32"/>
      <c r="B11" s="35" t="s">
        <v>20</v>
      </c>
      <c r="E11" s="7" t="s">
        <v>24</v>
      </c>
      <c r="F11" s="7" t="s">
        <v>10</v>
      </c>
      <c r="G11" s="7" t="s">
        <v>11</v>
      </c>
      <c r="J11" s="36" t="s">
        <v>25</v>
      </c>
      <c r="K11" s="36" t="s">
        <v>13</v>
      </c>
      <c r="L11" s="36" t="s">
        <v>14</v>
      </c>
    </row>
    <row r="12" spans="1:12">
      <c r="A12" s="32"/>
      <c r="B12" s="35" t="s">
        <v>26</v>
      </c>
      <c r="E12" s="42" t="s">
        <v>27</v>
      </c>
      <c r="F12" s="38"/>
      <c r="G12" s="38"/>
      <c r="J12" s="39"/>
      <c r="K12" s="39"/>
      <c r="L12" s="39"/>
    </row>
    <row r="13" spans="1:12">
      <c r="A13" s="32"/>
      <c r="B13" s="35" t="s">
        <v>28</v>
      </c>
      <c r="E13" s="42"/>
      <c r="F13" s="38"/>
      <c r="G13" s="38"/>
      <c r="J13" s="39"/>
      <c r="K13" s="39"/>
      <c r="L13" s="39"/>
    </row>
    <row r="14" spans="1:12">
      <c r="A14" s="32"/>
      <c r="B14" s="35" t="s">
        <v>29</v>
      </c>
      <c r="E14" s="40"/>
      <c r="F14" s="40"/>
      <c r="G14" s="40"/>
      <c r="J14" s="41"/>
      <c r="K14" s="41"/>
      <c r="L14" s="41"/>
    </row>
    <row r="15" spans="1:12" ht="39.75" customHeight="1">
      <c r="A15" s="32"/>
      <c r="B15" s="35" t="s">
        <v>30</v>
      </c>
      <c r="E15" s="54" t="s">
        <v>31</v>
      </c>
      <c r="F15" s="54"/>
      <c r="G15" s="54"/>
      <c r="J15" s="52" t="s">
        <v>32</v>
      </c>
      <c r="K15" s="52"/>
      <c r="L15" s="52"/>
    </row>
    <row r="16" spans="1:12">
      <c r="A16" s="32"/>
      <c r="B16" s="35" t="s">
        <v>33</v>
      </c>
      <c r="E16" s="7" t="s">
        <v>34</v>
      </c>
      <c r="F16" s="7" t="s">
        <v>10</v>
      </c>
      <c r="G16" s="7" t="s">
        <v>11</v>
      </c>
      <c r="J16" s="36" t="s">
        <v>35</v>
      </c>
      <c r="K16" s="36" t="s">
        <v>13</v>
      </c>
      <c r="L16" s="36" t="s">
        <v>14</v>
      </c>
    </row>
    <row r="17" spans="1:12">
      <c r="A17" s="32"/>
      <c r="B17" s="35" t="s">
        <v>36</v>
      </c>
      <c r="E17" s="42"/>
      <c r="F17" s="42"/>
      <c r="G17" s="42"/>
      <c r="J17" s="39"/>
      <c r="K17" s="39"/>
      <c r="L17" s="39"/>
    </row>
    <row r="18" spans="1:12">
      <c r="A18" s="43"/>
      <c r="B18" s="35" t="s">
        <v>37</v>
      </c>
      <c r="E18" s="42"/>
      <c r="F18" s="42"/>
      <c r="G18" s="42"/>
      <c r="J18" s="39"/>
      <c r="K18" s="39"/>
      <c r="L18" s="39"/>
    </row>
    <row r="19" spans="1:12">
      <c r="A19" s="35" t="s">
        <v>38</v>
      </c>
      <c r="B19" s="35"/>
      <c r="E19" s="40"/>
      <c r="F19" s="40"/>
      <c r="G19" s="40"/>
      <c r="J19" s="41"/>
      <c r="K19" s="41"/>
      <c r="L19" s="41"/>
    </row>
    <row r="20" spans="1:12" ht="36.75" customHeight="1">
      <c r="A20" s="45" t="s">
        <v>39</v>
      </c>
      <c r="B20" s="35"/>
      <c r="E20" s="51" t="s">
        <v>40</v>
      </c>
      <c r="F20" s="51"/>
      <c r="G20" s="51"/>
      <c r="J20" s="52" t="s">
        <v>41</v>
      </c>
      <c r="K20" s="52"/>
      <c r="L20" s="52"/>
    </row>
    <row r="21" spans="1:12" ht="34.5" customHeight="1">
      <c r="A21" s="45" t="s">
        <v>42</v>
      </c>
      <c r="B21" s="35"/>
      <c r="E21" s="7" t="s">
        <v>43</v>
      </c>
      <c r="F21" s="7" t="s">
        <v>10</v>
      </c>
      <c r="G21" s="7" t="s">
        <v>11</v>
      </c>
      <c r="J21" s="36" t="s">
        <v>44</v>
      </c>
      <c r="K21" s="36" t="s">
        <v>13</v>
      </c>
      <c r="L21" s="36" t="s">
        <v>14</v>
      </c>
    </row>
    <row r="22" spans="1:12">
      <c r="A22" s="45" t="s">
        <v>45</v>
      </c>
      <c r="B22" s="35"/>
      <c r="E22" s="37"/>
      <c r="F22" s="42"/>
      <c r="G22" s="42"/>
      <c r="J22" s="39"/>
      <c r="K22" s="39"/>
      <c r="L22" s="39"/>
    </row>
    <row r="23" spans="1:12">
      <c r="A23" s="45" t="s">
        <v>46</v>
      </c>
      <c r="B23" s="35"/>
      <c r="E23" s="42"/>
      <c r="F23" s="42"/>
      <c r="G23" s="42"/>
      <c r="J23" s="39"/>
      <c r="K23" s="39"/>
      <c r="L23" s="39"/>
    </row>
    <row r="24" spans="1:12" ht="45">
      <c r="A24" s="46" t="s">
        <v>47</v>
      </c>
      <c r="B24" s="35"/>
      <c r="E24" s="40"/>
      <c r="F24" s="40"/>
      <c r="G24" s="40"/>
      <c r="J24" s="41"/>
      <c r="K24" s="41"/>
      <c r="L24" s="41"/>
    </row>
    <row r="25" spans="1:12" ht="32.25" customHeight="1">
      <c r="A25" s="46" t="s">
        <v>48</v>
      </c>
      <c r="B25" s="35"/>
      <c r="E25" s="51" t="s">
        <v>49</v>
      </c>
      <c r="F25" s="51"/>
      <c r="G25" s="51"/>
      <c r="J25" s="52" t="s">
        <v>50</v>
      </c>
      <c r="K25" s="52"/>
      <c r="L25" s="52"/>
    </row>
    <row r="26" spans="1:12" ht="34.5" customHeight="1">
      <c r="E26" s="7" t="s">
        <v>51</v>
      </c>
      <c r="F26" s="7" t="s">
        <v>10</v>
      </c>
      <c r="G26" s="7" t="s">
        <v>11</v>
      </c>
      <c r="J26" s="36" t="s">
        <v>52</v>
      </c>
      <c r="K26" s="36" t="s">
        <v>13</v>
      </c>
      <c r="L26" s="36" t="s">
        <v>14</v>
      </c>
    </row>
    <row r="27" spans="1:12">
      <c r="E27" s="37"/>
      <c r="F27" s="42"/>
      <c r="G27" s="42"/>
      <c r="J27" s="39" t="s">
        <v>53</v>
      </c>
      <c r="K27" s="39"/>
      <c r="L27" s="39"/>
    </row>
    <row r="28" spans="1:12">
      <c r="E28" s="42"/>
      <c r="F28" s="42"/>
      <c r="G28" s="42"/>
      <c r="J28" s="39" t="s">
        <v>54</v>
      </c>
      <c r="K28" s="39"/>
      <c r="L28" s="39"/>
    </row>
    <row r="29" spans="1:12">
      <c r="J29" s="41"/>
      <c r="K29" s="41"/>
      <c r="L29" s="41"/>
    </row>
    <row r="30" spans="1:12" ht="36.75" customHeight="1">
      <c r="J30" s="52" t="s">
        <v>55</v>
      </c>
      <c r="K30" s="52"/>
      <c r="L30" s="52"/>
    </row>
    <row r="31" spans="1:12" ht="30.75" customHeight="1">
      <c r="J31" s="36" t="s">
        <v>56</v>
      </c>
      <c r="K31" s="36" t="s">
        <v>13</v>
      </c>
      <c r="L31" s="36" t="s">
        <v>14</v>
      </c>
    </row>
    <row r="32" spans="1:12">
      <c r="J32" s="39"/>
      <c r="K32" s="39"/>
      <c r="L32" s="39"/>
    </row>
    <row r="33" spans="10:12">
      <c r="J33" s="39"/>
      <c r="K33" s="39"/>
      <c r="L33" s="39"/>
    </row>
    <row r="34" spans="10:12" ht="12.75" customHeight="1">
      <c r="J34" s="47"/>
      <c r="K34" s="47"/>
      <c r="L34" s="47"/>
    </row>
    <row r="35" spans="10:12" ht="27.75" customHeight="1">
      <c r="J35" s="53" t="s">
        <v>57</v>
      </c>
      <c r="K35" s="53"/>
      <c r="L35" s="53"/>
    </row>
    <row r="36" spans="10:12" ht="32.25" customHeight="1">
      <c r="J36" s="36" t="s">
        <v>51</v>
      </c>
      <c r="K36" s="36" t="s">
        <v>13</v>
      </c>
      <c r="L36" s="36" t="s">
        <v>14</v>
      </c>
    </row>
    <row r="37" spans="10:12">
      <c r="J37" s="39"/>
      <c r="K37" s="39"/>
      <c r="L37" s="39"/>
    </row>
    <row r="38" spans="10:12">
      <c r="J38" s="39"/>
      <c r="K38" s="39"/>
      <c r="L38" s="39"/>
    </row>
    <row r="39" spans="10:12">
      <c r="J39" s="47"/>
      <c r="K39" s="47"/>
      <c r="L39" s="47"/>
    </row>
    <row r="40" spans="10:12" ht="30.75" customHeight="1"/>
    <row r="47" spans="10:12" ht="15" customHeight="1"/>
    <row r="52" ht="15" customHeight="1"/>
    <row r="57" ht="15" customHeight="1"/>
    <row r="64" ht="15" customHeight="1"/>
    <row r="66" ht="15" customHeight="1"/>
    <row r="91" ht="15" customHeight="1"/>
  </sheetData>
  <mergeCells count="16">
    <mergeCell ref="A1:L1"/>
    <mergeCell ref="E25:G25"/>
    <mergeCell ref="J25:L25"/>
    <mergeCell ref="J30:L30"/>
    <mergeCell ref="J35:L35"/>
    <mergeCell ref="E10:G10"/>
    <mergeCell ref="J10:L10"/>
    <mergeCell ref="E15:G15"/>
    <mergeCell ref="J15:L15"/>
    <mergeCell ref="E20:G20"/>
    <mergeCell ref="J20:L20"/>
    <mergeCell ref="A2:B2"/>
    <mergeCell ref="E2:G2"/>
    <mergeCell ref="J2:L2"/>
    <mergeCell ref="E4:G4"/>
    <mergeCell ref="J4:L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3"/>
  <sheetViews>
    <sheetView topLeftCell="O1" zoomScale="80" zoomScaleNormal="80" workbookViewId="0" xr3:uid="{958C4451-9541-5A59-BF78-D2F731DF1C81}">
      <selection activeCell="X8" sqref="X8"/>
    </sheetView>
  </sheetViews>
  <sheetFormatPr defaultRowHeight="15"/>
  <cols>
    <col min="1" max="1" width="16.5703125" customWidth="1"/>
    <col min="2" max="2" width="35.7109375" customWidth="1"/>
    <col min="3" max="4" width="16.5703125" customWidth="1"/>
    <col min="5" max="5" width="27.140625" customWidth="1"/>
    <col min="6" max="6" width="26.42578125" customWidth="1"/>
    <col min="7" max="8" width="28" customWidth="1"/>
    <col min="9" max="9" width="15.85546875" customWidth="1"/>
    <col min="10" max="10" width="20.5703125" customWidth="1"/>
    <col min="11" max="12" width="38.28515625" customWidth="1"/>
    <col min="13" max="13" width="37.140625" customWidth="1"/>
    <col min="14" max="14" width="16.140625" customWidth="1"/>
    <col min="15" max="15" width="12.85546875" customWidth="1"/>
    <col min="16" max="17" width="14.28515625" customWidth="1"/>
    <col min="18" max="19" width="16" customWidth="1"/>
    <col min="20" max="20" width="16.7109375" customWidth="1"/>
    <col min="21" max="21" width="14.5703125" customWidth="1"/>
    <col min="22" max="22" width="18.140625" customWidth="1"/>
    <col min="23" max="23" width="11.42578125" customWidth="1"/>
    <col min="24" max="24" width="29.5703125" customWidth="1"/>
    <col min="25" max="25" width="22.28515625" customWidth="1"/>
  </cols>
  <sheetData>
    <row r="1" spans="1:25" ht="26.25">
      <c r="A1" s="50" t="s">
        <v>58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>
      <c r="A2" s="11" t="s">
        <v>59</v>
      </c>
      <c r="B2" s="11"/>
      <c r="C2" s="11"/>
      <c r="D2" s="11"/>
      <c r="E2" s="2"/>
      <c r="F2" s="11"/>
      <c r="G2" s="2"/>
      <c r="H2" s="2"/>
      <c r="I2" s="2"/>
      <c r="J2" s="2"/>
      <c r="K2" s="2"/>
      <c r="L2" s="2"/>
      <c r="M2" s="2"/>
      <c r="N2" s="12" t="s">
        <v>60</v>
      </c>
      <c r="O2" s="1"/>
      <c r="P2" s="1"/>
      <c r="Q2" s="1"/>
      <c r="R2" s="1"/>
      <c r="S2" s="1"/>
      <c r="T2" s="3" t="s">
        <v>61</v>
      </c>
      <c r="U2" s="3"/>
      <c r="V2" s="3"/>
      <c r="W2" s="13" t="s">
        <v>62</v>
      </c>
      <c r="X2" s="4"/>
      <c r="Y2" s="4"/>
    </row>
    <row r="3" spans="1:25" s="5" customFormat="1" ht="54.75" customHeight="1">
      <c r="A3" s="7" t="s">
        <v>63</v>
      </c>
      <c r="B3" s="7" t="s">
        <v>1</v>
      </c>
      <c r="C3" s="7" t="s">
        <v>64</v>
      </c>
      <c r="D3" s="7" t="s">
        <v>65</v>
      </c>
      <c r="E3" s="7" t="s">
        <v>66</v>
      </c>
      <c r="F3" s="7" t="s">
        <v>67</v>
      </c>
      <c r="G3" s="7" t="s">
        <v>68</v>
      </c>
      <c r="H3" s="7" t="s">
        <v>69</v>
      </c>
      <c r="I3" s="7" t="s">
        <v>70</v>
      </c>
      <c r="J3" s="7" t="s">
        <v>71</v>
      </c>
      <c r="K3" s="7" t="s">
        <v>72</v>
      </c>
      <c r="L3" s="7" t="s">
        <v>73</v>
      </c>
      <c r="M3" s="7" t="s">
        <v>74</v>
      </c>
      <c r="N3" s="14" t="s">
        <v>75</v>
      </c>
      <c r="O3" s="14" t="s">
        <v>76</v>
      </c>
      <c r="P3" s="14" t="s">
        <v>77</v>
      </c>
      <c r="Q3" s="14" t="s">
        <v>78</v>
      </c>
      <c r="R3" s="14" t="s">
        <v>79</v>
      </c>
      <c r="S3" s="14" t="s">
        <v>80</v>
      </c>
      <c r="T3" s="15" t="s">
        <v>81</v>
      </c>
      <c r="U3" s="15" t="s">
        <v>82</v>
      </c>
      <c r="V3" s="15" t="s">
        <v>83</v>
      </c>
      <c r="W3" s="16" t="s">
        <v>84</v>
      </c>
      <c r="X3" s="16" t="s">
        <v>85</v>
      </c>
      <c r="Y3" s="16" t="s">
        <v>86</v>
      </c>
    </row>
    <row r="4" spans="1:25">
      <c r="A4" s="6" t="s">
        <v>87</v>
      </c>
      <c r="B4" s="6" t="str">
        <f>'Entendimento do Contexto'!$B$4</f>
        <v>NOME DO PROCESSO DE NEGÓCIO</v>
      </c>
      <c r="C4" s="6"/>
      <c r="D4" s="6">
        <f>'Entendimento do Contexto'!$B$19</f>
        <v>0</v>
      </c>
      <c r="E4" s="6" t="s">
        <v>88</v>
      </c>
      <c r="F4" s="6" t="s">
        <v>89</v>
      </c>
      <c r="G4" s="6" t="s">
        <v>90</v>
      </c>
      <c r="H4" s="6"/>
      <c r="I4" s="6" t="s">
        <v>91</v>
      </c>
      <c r="J4" s="6" t="s">
        <v>92</v>
      </c>
      <c r="K4" s="6" t="s">
        <v>93</v>
      </c>
      <c r="L4" s="6" t="s">
        <v>94</v>
      </c>
      <c r="M4" s="6" t="s">
        <v>95</v>
      </c>
      <c r="N4" s="8" t="s">
        <v>96</v>
      </c>
      <c r="O4" s="8" t="s">
        <v>97</v>
      </c>
      <c r="P4" s="8">
        <f>(VLOOKUP(N4,Legenda!$D$2:$E$6,2,FALSE)*VLOOKUP(O4,Legenda!$A$2:$B$6,2,FALSE))</f>
        <v>1</v>
      </c>
      <c r="Q4" s="8" t="str">
        <f>IF(P4&gt;=80,"Risco Extremo",IF(P4&gt;=40,"Risco Alto",IF(P4&gt;=10,"Risco Médio","Risco Baixo")))</f>
        <v>Risco Baixo</v>
      </c>
      <c r="R4" s="8" t="s">
        <v>98</v>
      </c>
      <c r="S4" s="8">
        <f>VLOOKUP(R4,Legenda!$G$2:$H$6,2,FALSE)*P4</f>
        <v>0.2</v>
      </c>
      <c r="T4" s="9" t="str">
        <f>IF(S4&gt;=80,"Risco Extremo",IF(S4&gt;=40,"Risco Alto",IF(S4&gt;=10,"Risco Médio","Risco Baixo")))</f>
        <v>Risco Baixo</v>
      </c>
      <c r="U4" s="9" t="s">
        <v>99</v>
      </c>
      <c r="V4" s="9"/>
      <c r="W4" s="10" t="s">
        <v>100</v>
      </c>
      <c r="X4" s="10" t="s">
        <v>101</v>
      </c>
      <c r="Y4" s="10"/>
    </row>
    <row r="5" spans="1:25">
      <c r="A5" s="6" t="s">
        <v>102</v>
      </c>
      <c r="B5" s="6" t="str">
        <f>'Entendimento do Contexto'!$B$4</f>
        <v>NOME DO PROCESSO DE NEGÓCIO</v>
      </c>
      <c r="C5" s="6"/>
      <c r="D5" s="6">
        <f>'Entendimento do Contexto'!$B$19</f>
        <v>0</v>
      </c>
      <c r="E5" s="6"/>
      <c r="F5" s="6" t="s">
        <v>103</v>
      </c>
      <c r="G5" s="6" t="s">
        <v>104</v>
      </c>
      <c r="H5" s="6"/>
      <c r="I5" s="6" t="s">
        <v>91</v>
      </c>
      <c r="J5" s="6" t="s">
        <v>92</v>
      </c>
      <c r="K5" s="6" t="s">
        <v>93</v>
      </c>
      <c r="L5" s="6" t="s">
        <v>94</v>
      </c>
      <c r="M5" s="6" t="s">
        <v>95</v>
      </c>
      <c r="N5" s="8" t="s">
        <v>105</v>
      </c>
      <c r="O5" s="8" t="s">
        <v>106</v>
      </c>
      <c r="P5" s="8">
        <f>(VLOOKUP(N5,Legenda!$D$2:$E$6,2,FALSE)*VLOOKUP(O5,Legenda!$A$2:$B$6,2,FALSE))</f>
        <v>100</v>
      </c>
      <c r="Q5" s="8" t="str">
        <f t="shared" ref="Q5:Q23" si="0">IF(P5&gt;=80,"Risco Extremo",IF(P5&gt;=40,"Risco Alto",IF(P5&gt;=10,"Risco Médio","Risco Baixo")))</f>
        <v>Risco Extremo</v>
      </c>
      <c r="R5" s="8" t="s">
        <v>107</v>
      </c>
      <c r="S5" s="8">
        <f>VLOOKUP(R5,Legenda!$G$2:$H$6,2,FALSE)*P5</f>
        <v>80</v>
      </c>
      <c r="T5" s="9" t="str">
        <f t="shared" ref="T5:T23" si="1">IF(S5&gt;=80,"Risco Extremo",IF(S5&gt;=40,"Risco Alto",IF(S5&gt;=10,"Risco Médio","Risco Baixo")))</f>
        <v>Risco Extremo</v>
      </c>
      <c r="U5" s="9" t="s">
        <v>108</v>
      </c>
      <c r="V5" s="9"/>
      <c r="W5" s="10" t="s">
        <v>109</v>
      </c>
      <c r="X5" s="10" t="s">
        <v>101</v>
      </c>
      <c r="Y5" s="10"/>
    </row>
    <row r="6" spans="1:25">
      <c r="A6" s="6" t="s">
        <v>110</v>
      </c>
      <c r="B6" s="6" t="str">
        <f>'Entendimento do Contexto'!$B$4</f>
        <v>NOME DO PROCESSO DE NEGÓCIO</v>
      </c>
      <c r="C6" s="6"/>
      <c r="D6" s="6">
        <f>'Entendimento do Contexto'!$B$19</f>
        <v>0</v>
      </c>
      <c r="E6" s="6"/>
      <c r="F6" s="6" t="s">
        <v>111</v>
      </c>
      <c r="G6" s="6" t="s">
        <v>112</v>
      </c>
      <c r="H6" s="6"/>
      <c r="I6" s="6" t="s">
        <v>91</v>
      </c>
      <c r="J6" s="6" t="s">
        <v>92</v>
      </c>
      <c r="K6" s="6" t="s">
        <v>93</v>
      </c>
      <c r="L6" s="6" t="s">
        <v>94</v>
      </c>
      <c r="M6" s="6" t="s">
        <v>95</v>
      </c>
      <c r="N6" s="8" t="s">
        <v>113</v>
      </c>
      <c r="O6" s="8" t="s">
        <v>106</v>
      </c>
      <c r="P6" s="8">
        <f>(VLOOKUP(N6,Legenda!$D$2:$E$6,2,FALSE)*VLOOKUP(O6,Legenda!$A$2:$B$6,2,FALSE))</f>
        <v>20</v>
      </c>
      <c r="Q6" s="8" t="str">
        <f t="shared" si="0"/>
        <v>Risco Médio</v>
      </c>
      <c r="R6" s="8" t="s">
        <v>114</v>
      </c>
      <c r="S6" s="8">
        <f>VLOOKUP(R6,Legenda!$G$2:$H$6,2,FALSE)*P6</f>
        <v>12</v>
      </c>
      <c r="T6" s="9" t="str">
        <f t="shared" si="1"/>
        <v>Risco Médio</v>
      </c>
      <c r="U6" s="9"/>
      <c r="V6" s="9"/>
      <c r="W6" s="10" t="s">
        <v>115</v>
      </c>
      <c r="X6" s="10" t="s">
        <v>101</v>
      </c>
      <c r="Y6" s="10"/>
    </row>
    <row r="7" spans="1:25">
      <c r="A7" s="6" t="s">
        <v>116</v>
      </c>
      <c r="B7" s="6" t="str">
        <f>'Entendimento do Contexto'!$B$4</f>
        <v>NOME DO PROCESSO DE NEGÓCIO</v>
      </c>
      <c r="C7" s="6"/>
      <c r="D7" s="6">
        <f>'Entendimento do Contexto'!$B$19</f>
        <v>0</v>
      </c>
      <c r="E7" s="6"/>
      <c r="F7" s="6" t="s">
        <v>117</v>
      </c>
      <c r="G7" s="6" t="s">
        <v>118</v>
      </c>
      <c r="H7" s="6"/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8" t="s">
        <v>119</v>
      </c>
      <c r="O7" s="8" t="s">
        <v>120</v>
      </c>
      <c r="P7" s="8">
        <f>(VLOOKUP(N7,Legenda!$D$2:$E$6,2,FALSE)*VLOOKUP(O7,Legenda!$A$2:$B$6,2,FALSE))</f>
        <v>64</v>
      </c>
      <c r="Q7" s="8" t="str">
        <f t="shared" si="0"/>
        <v>Risco Alto</v>
      </c>
      <c r="R7" s="8" t="s">
        <v>121</v>
      </c>
      <c r="S7" s="8">
        <f>VLOOKUP(R7,Legenda!$G$2:$H$6,2,FALSE)*P7</f>
        <v>64</v>
      </c>
      <c r="T7" s="9" t="str">
        <f t="shared" si="1"/>
        <v>Risco Alto</v>
      </c>
      <c r="U7" s="9"/>
      <c r="V7" s="9"/>
      <c r="W7" s="10" t="s">
        <v>122</v>
      </c>
      <c r="X7" s="10" t="s">
        <v>101</v>
      </c>
      <c r="Y7" s="10"/>
    </row>
    <row r="8" spans="1:25">
      <c r="A8" s="6" t="s">
        <v>123</v>
      </c>
      <c r="B8" s="6" t="str">
        <f>'Entendimento do Contexto'!$B$4</f>
        <v>NOME DO PROCESSO DE NEGÓCIO</v>
      </c>
      <c r="C8" s="6"/>
      <c r="D8" s="6">
        <f>'Entendimento do Contexto'!$B$19</f>
        <v>0</v>
      </c>
      <c r="E8" s="6"/>
      <c r="F8" s="6"/>
      <c r="G8" s="6"/>
      <c r="H8" s="6"/>
      <c r="I8" s="6"/>
      <c r="J8" s="6"/>
      <c r="K8" s="6"/>
      <c r="L8" s="6"/>
      <c r="M8" s="6"/>
      <c r="N8" s="8" t="s">
        <v>105</v>
      </c>
      <c r="O8" s="8" t="s">
        <v>106</v>
      </c>
      <c r="P8" s="8">
        <f>(VLOOKUP(N8,Legenda!$D$2:$E$6,2,FALSE)*VLOOKUP(O8,Legenda!$A$2:$B$6,2,FALSE))</f>
        <v>100</v>
      </c>
      <c r="Q8" s="8" t="str">
        <f t="shared" si="0"/>
        <v>Risco Extremo</v>
      </c>
      <c r="R8" s="8" t="s">
        <v>98</v>
      </c>
      <c r="S8" s="8">
        <f>VLOOKUP(R8,Legenda!$G$2:$H$6,2,FALSE)*P8</f>
        <v>20</v>
      </c>
      <c r="T8" s="9" t="str">
        <f t="shared" si="1"/>
        <v>Risco Médio</v>
      </c>
      <c r="U8" s="9"/>
      <c r="V8" s="9"/>
      <c r="W8" s="10"/>
      <c r="X8" s="10"/>
      <c r="Y8" s="10"/>
    </row>
    <row r="9" spans="1:25">
      <c r="A9" s="6" t="s">
        <v>124</v>
      </c>
      <c r="B9" s="6" t="str">
        <f>'Entendimento do Contexto'!$B$4</f>
        <v>NOME DO PROCESSO DE NEGÓCIO</v>
      </c>
      <c r="C9" s="6"/>
      <c r="D9" s="6">
        <f>'Entendimento do Contexto'!$B$19</f>
        <v>0</v>
      </c>
      <c r="E9" s="6"/>
      <c r="F9" s="6"/>
      <c r="G9" s="6"/>
      <c r="H9" s="6"/>
      <c r="I9" s="6"/>
      <c r="J9" s="6"/>
      <c r="K9" s="6"/>
      <c r="L9" s="6"/>
      <c r="M9" s="6"/>
      <c r="N9" s="8"/>
      <c r="O9" s="8"/>
      <c r="P9" s="8" t="e">
        <f>(VLOOKUP(N9,Legenda!$D$2:$E$6,2,FALSE)*VLOOKUP(O9,Legenda!$A$2:$B$6,2,FALSE))</f>
        <v>#N/A</v>
      </c>
      <c r="Q9" s="8" t="e">
        <f t="shared" si="0"/>
        <v>#N/A</v>
      </c>
      <c r="R9" s="8"/>
      <c r="S9" s="8" t="e">
        <f>VLOOKUP(R9,Legenda!$G$2:$H$6,2,FALSE)*P9</f>
        <v>#N/A</v>
      </c>
      <c r="T9" s="9" t="e">
        <f t="shared" si="1"/>
        <v>#N/A</v>
      </c>
      <c r="U9" s="9"/>
      <c r="V9" s="9"/>
      <c r="W9" s="10"/>
      <c r="X9" s="10"/>
      <c r="Y9" s="10"/>
    </row>
    <row r="10" spans="1:25">
      <c r="A10" s="6" t="s">
        <v>125</v>
      </c>
      <c r="B10" s="6" t="str">
        <f>'Entendimento do Contexto'!$B$4</f>
        <v>NOME DO PROCESSO DE NEGÓCIO</v>
      </c>
      <c r="C10" s="6"/>
      <c r="D10" s="6">
        <f>'Entendimento do Contexto'!$B$19</f>
        <v>0</v>
      </c>
      <c r="E10" s="6"/>
      <c r="F10" s="6"/>
      <c r="G10" s="6"/>
      <c r="H10" s="6"/>
      <c r="I10" s="6"/>
      <c r="J10" s="6"/>
      <c r="K10" s="6"/>
      <c r="L10" s="6"/>
      <c r="M10" s="6"/>
      <c r="N10" s="8"/>
      <c r="O10" s="8"/>
      <c r="P10" s="8" t="e">
        <f>(VLOOKUP(N10,Legenda!$D$2:$E$6,2,FALSE)*VLOOKUP(O10,Legenda!$A$2:$B$6,2,FALSE))</f>
        <v>#N/A</v>
      </c>
      <c r="Q10" s="8" t="e">
        <f t="shared" si="0"/>
        <v>#N/A</v>
      </c>
      <c r="R10" s="8"/>
      <c r="S10" s="8" t="e">
        <f>VLOOKUP(R10,Legenda!$G$2:$H$6,2,FALSE)*P10</f>
        <v>#N/A</v>
      </c>
      <c r="T10" s="9" t="e">
        <f t="shared" si="1"/>
        <v>#N/A</v>
      </c>
      <c r="U10" s="9"/>
      <c r="V10" s="9"/>
      <c r="W10" s="10"/>
      <c r="X10" s="10"/>
      <c r="Y10" s="10"/>
    </row>
    <row r="11" spans="1:25">
      <c r="A11" s="6" t="s">
        <v>126</v>
      </c>
      <c r="B11" s="6" t="str">
        <f>'Entendimento do Contexto'!$B$4</f>
        <v>NOME DO PROCESSO DE NEGÓCIO</v>
      </c>
      <c r="C11" s="6"/>
      <c r="D11" s="6">
        <f>'Entendimento do Contexto'!$B$19</f>
        <v>0</v>
      </c>
      <c r="E11" s="6"/>
      <c r="F11" s="6"/>
      <c r="G11" s="6"/>
      <c r="H11" s="6"/>
      <c r="I11" s="6"/>
      <c r="J11" s="6"/>
      <c r="K11" s="6"/>
      <c r="L11" s="6"/>
      <c r="M11" s="6"/>
      <c r="N11" s="8"/>
      <c r="O11" s="8"/>
      <c r="P11" s="8" t="e">
        <f>(VLOOKUP(N11,Legenda!$D$2:$E$6,2,FALSE)*VLOOKUP(O11,Legenda!$A$2:$B$6,2,FALSE))</f>
        <v>#N/A</v>
      </c>
      <c r="Q11" s="8" t="e">
        <f t="shared" si="0"/>
        <v>#N/A</v>
      </c>
      <c r="R11" s="8"/>
      <c r="S11" s="8" t="e">
        <f>VLOOKUP(R11,Legenda!$G$2:$H$6,2,FALSE)*P11</f>
        <v>#N/A</v>
      </c>
      <c r="T11" s="9" t="e">
        <f t="shared" si="1"/>
        <v>#N/A</v>
      </c>
      <c r="U11" s="9"/>
      <c r="V11" s="9"/>
      <c r="W11" s="10"/>
      <c r="X11" s="10"/>
      <c r="Y11" s="10"/>
    </row>
    <row r="12" spans="1:25">
      <c r="A12" s="6" t="s">
        <v>127</v>
      </c>
      <c r="B12" s="6" t="str">
        <f>'Entendimento do Contexto'!$B$4</f>
        <v>NOME DO PROCESSO DE NEGÓCIO</v>
      </c>
      <c r="C12" s="6"/>
      <c r="D12" s="6">
        <f>'Entendimento do Contexto'!$B$19</f>
        <v>0</v>
      </c>
      <c r="E12" s="6"/>
      <c r="F12" s="6"/>
      <c r="G12" s="6"/>
      <c r="H12" s="6"/>
      <c r="I12" s="6"/>
      <c r="J12" s="6"/>
      <c r="K12" s="6"/>
      <c r="L12" s="6"/>
      <c r="M12" s="6"/>
      <c r="N12" s="8"/>
      <c r="O12" s="8"/>
      <c r="P12" s="8" t="e">
        <f>(VLOOKUP(N12,Legenda!$D$2:$E$6,2,FALSE)*VLOOKUP(O12,Legenda!$A$2:$B$6,2,FALSE))</f>
        <v>#N/A</v>
      </c>
      <c r="Q12" s="8" t="e">
        <f t="shared" si="0"/>
        <v>#N/A</v>
      </c>
      <c r="R12" s="8"/>
      <c r="S12" s="8" t="e">
        <f>VLOOKUP(R12,Legenda!$G$2:$H$6,2,FALSE)*P12</f>
        <v>#N/A</v>
      </c>
      <c r="T12" s="9" t="e">
        <f t="shared" si="1"/>
        <v>#N/A</v>
      </c>
      <c r="U12" s="9"/>
      <c r="V12" s="9"/>
      <c r="W12" s="10"/>
      <c r="X12" s="10"/>
      <c r="Y12" s="10"/>
    </row>
    <row r="13" spans="1:25">
      <c r="A13" s="6" t="s">
        <v>128</v>
      </c>
      <c r="B13" s="6" t="str">
        <f>'Entendimento do Contexto'!$B$4</f>
        <v>NOME DO PROCESSO DE NEGÓCIO</v>
      </c>
      <c r="C13" s="6"/>
      <c r="D13" s="6">
        <f>'Entendimento do Contexto'!$B$19</f>
        <v>0</v>
      </c>
      <c r="E13" s="6"/>
      <c r="F13" s="6"/>
      <c r="G13" s="6"/>
      <c r="H13" s="6"/>
      <c r="I13" s="6"/>
      <c r="J13" s="6"/>
      <c r="K13" s="6"/>
      <c r="L13" s="6"/>
      <c r="M13" s="6"/>
      <c r="N13" s="8"/>
      <c r="O13" s="8"/>
      <c r="P13" s="8" t="e">
        <f>(VLOOKUP(N13,Legenda!$D$2:$E$6,2,FALSE)*VLOOKUP(O13,Legenda!$A$2:$B$6,2,FALSE))</f>
        <v>#N/A</v>
      </c>
      <c r="Q13" s="8" t="e">
        <f t="shared" si="0"/>
        <v>#N/A</v>
      </c>
      <c r="R13" s="8"/>
      <c r="S13" s="8" t="e">
        <f>VLOOKUP(R13,Legenda!$G$2:$H$6,2,FALSE)*P13</f>
        <v>#N/A</v>
      </c>
      <c r="T13" s="9" t="e">
        <f t="shared" si="1"/>
        <v>#N/A</v>
      </c>
      <c r="U13" s="9"/>
      <c r="V13" s="9"/>
      <c r="W13" s="10"/>
      <c r="X13" s="10"/>
      <c r="Y13" s="10"/>
    </row>
    <row r="14" spans="1:25">
      <c r="A14" s="6" t="s">
        <v>129</v>
      </c>
      <c r="B14" s="6" t="str">
        <f>'Entendimento do Contexto'!$B$4</f>
        <v>NOME DO PROCESSO DE NEGÓCIO</v>
      </c>
      <c r="C14" s="6"/>
      <c r="D14" s="6">
        <f>'Entendimento do Contexto'!$B$19</f>
        <v>0</v>
      </c>
      <c r="E14" s="6"/>
      <c r="F14" s="6"/>
      <c r="G14" s="6"/>
      <c r="H14" s="6"/>
      <c r="I14" s="6"/>
      <c r="J14" s="6"/>
      <c r="K14" s="6"/>
      <c r="L14" s="6"/>
      <c r="M14" s="6"/>
      <c r="N14" s="8"/>
      <c r="O14" s="8"/>
      <c r="P14" s="8" t="e">
        <f>(VLOOKUP(N14,Legenda!$D$2:$E$6,2,FALSE)*VLOOKUP(O14,Legenda!$A$2:$B$6,2,FALSE))</f>
        <v>#N/A</v>
      </c>
      <c r="Q14" s="8" t="e">
        <f t="shared" si="0"/>
        <v>#N/A</v>
      </c>
      <c r="R14" s="8"/>
      <c r="S14" s="8" t="e">
        <f>VLOOKUP(R14,Legenda!$G$2:$H$6,2,FALSE)*P14</f>
        <v>#N/A</v>
      </c>
      <c r="T14" s="9" t="e">
        <f t="shared" si="1"/>
        <v>#N/A</v>
      </c>
      <c r="U14" s="9"/>
      <c r="V14" s="9"/>
      <c r="W14" s="10"/>
      <c r="X14" s="10"/>
      <c r="Y14" s="10"/>
    </row>
    <row r="15" spans="1:25">
      <c r="A15" s="6" t="s">
        <v>130</v>
      </c>
      <c r="B15" s="6" t="str">
        <f>'Entendimento do Contexto'!$B$4</f>
        <v>NOME DO PROCESSO DE NEGÓCIO</v>
      </c>
      <c r="C15" s="6"/>
      <c r="D15" s="6">
        <f>'Entendimento do Contexto'!$B$19</f>
        <v>0</v>
      </c>
      <c r="E15" s="6"/>
      <c r="F15" s="6"/>
      <c r="G15" s="6"/>
      <c r="H15" s="6"/>
      <c r="I15" s="6"/>
      <c r="J15" s="6"/>
      <c r="K15" s="6"/>
      <c r="L15" s="6"/>
      <c r="M15" s="6"/>
      <c r="N15" s="8"/>
      <c r="O15" s="8"/>
      <c r="P15" s="8" t="e">
        <f>(VLOOKUP(N15,Legenda!$D$2:$E$6,2,FALSE)*VLOOKUP(O15,Legenda!$A$2:$B$6,2,FALSE))</f>
        <v>#N/A</v>
      </c>
      <c r="Q15" s="8" t="e">
        <f t="shared" si="0"/>
        <v>#N/A</v>
      </c>
      <c r="R15" s="8"/>
      <c r="S15" s="8" t="e">
        <f>VLOOKUP(R15,Legenda!$G$2:$H$6,2,FALSE)*P15</f>
        <v>#N/A</v>
      </c>
      <c r="T15" s="9" t="e">
        <f t="shared" si="1"/>
        <v>#N/A</v>
      </c>
      <c r="U15" s="9"/>
      <c r="V15" s="9"/>
      <c r="W15" s="10"/>
      <c r="X15" s="10"/>
      <c r="Y15" s="10"/>
    </row>
    <row r="16" spans="1:25">
      <c r="A16" s="6" t="s">
        <v>131</v>
      </c>
      <c r="B16" s="6" t="str">
        <f>'Entendimento do Contexto'!$B$4</f>
        <v>NOME DO PROCESSO DE NEGÓCIO</v>
      </c>
      <c r="C16" s="6"/>
      <c r="D16" s="6">
        <f>'Entendimento do Contexto'!$B$19</f>
        <v>0</v>
      </c>
      <c r="E16" s="6"/>
      <c r="F16" s="6"/>
      <c r="G16" s="6"/>
      <c r="H16" s="6"/>
      <c r="I16" s="6"/>
      <c r="J16" s="6"/>
      <c r="K16" s="6"/>
      <c r="L16" s="6"/>
      <c r="M16" s="6"/>
      <c r="N16" s="8"/>
      <c r="O16" s="8"/>
      <c r="P16" s="8" t="e">
        <f>(VLOOKUP(N16,Legenda!$D$2:$E$6,2,FALSE)*VLOOKUP(O16,Legenda!$A$2:$B$6,2,FALSE))</f>
        <v>#N/A</v>
      </c>
      <c r="Q16" s="8" t="e">
        <f t="shared" si="0"/>
        <v>#N/A</v>
      </c>
      <c r="R16" s="8"/>
      <c r="S16" s="8" t="e">
        <f>VLOOKUP(R16,Legenda!$G$2:$H$6,2,FALSE)*P16</f>
        <v>#N/A</v>
      </c>
      <c r="T16" s="9" t="e">
        <f t="shared" si="1"/>
        <v>#N/A</v>
      </c>
      <c r="U16" s="9"/>
      <c r="V16" s="9"/>
      <c r="W16" s="10"/>
      <c r="X16" s="10"/>
      <c r="Y16" s="10"/>
    </row>
    <row r="17" spans="1:25">
      <c r="A17" s="6" t="s">
        <v>132</v>
      </c>
      <c r="B17" s="6" t="str">
        <f>'Entendimento do Contexto'!$B$4</f>
        <v>NOME DO PROCESSO DE NEGÓCIO</v>
      </c>
      <c r="C17" s="6"/>
      <c r="D17" s="6">
        <f>'Entendimento do Contexto'!$B$19</f>
        <v>0</v>
      </c>
      <c r="E17" s="6"/>
      <c r="F17" s="6"/>
      <c r="G17" s="6"/>
      <c r="H17" s="6"/>
      <c r="I17" s="6"/>
      <c r="J17" s="6"/>
      <c r="K17" s="6"/>
      <c r="L17" s="6"/>
      <c r="M17" s="6"/>
      <c r="N17" s="8"/>
      <c r="O17" s="8"/>
      <c r="P17" s="8" t="e">
        <f>(VLOOKUP(N17,Legenda!$D$2:$E$6,2,FALSE)*VLOOKUP(O17,Legenda!$A$2:$B$6,2,FALSE))</f>
        <v>#N/A</v>
      </c>
      <c r="Q17" s="8" t="e">
        <f t="shared" si="0"/>
        <v>#N/A</v>
      </c>
      <c r="R17" s="8"/>
      <c r="S17" s="8" t="e">
        <f>VLOOKUP(R17,Legenda!$G$2:$H$6,2,FALSE)*P17</f>
        <v>#N/A</v>
      </c>
      <c r="T17" s="9" t="e">
        <f t="shared" si="1"/>
        <v>#N/A</v>
      </c>
      <c r="U17" s="9"/>
      <c r="V17" s="9"/>
      <c r="W17" s="10"/>
      <c r="X17" s="10"/>
      <c r="Y17" s="10"/>
    </row>
    <row r="18" spans="1:25">
      <c r="A18" s="6" t="s">
        <v>133</v>
      </c>
      <c r="B18" s="6" t="str">
        <f>'Entendimento do Contexto'!$B$4</f>
        <v>NOME DO PROCESSO DE NEGÓCIO</v>
      </c>
      <c r="C18" s="6"/>
      <c r="D18" s="6">
        <f>'Entendimento do Contexto'!$B$19</f>
        <v>0</v>
      </c>
      <c r="E18" s="6"/>
      <c r="F18" s="6"/>
      <c r="G18" s="6"/>
      <c r="H18" s="6"/>
      <c r="I18" s="6"/>
      <c r="J18" s="6"/>
      <c r="K18" s="6"/>
      <c r="L18" s="6"/>
      <c r="M18" s="6"/>
      <c r="N18" s="8"/>
      <c r="O18" s="8"/>
      <c r="P18" s="8" t="e">
        <f>(VLOOKUP(N18,Legenda!$D$2:$E$6,2,FALSE)*VLOOKUP(O18,Legenda!$A$2:$B$6,2,FALSE))</f>
        <v>#N/A</v>
      </c>
      <c r="Q18" s="8" t="e">
        <f t="shared" si="0"/>
        <v>#N/A</v>
      </c>
      <c r="R18" s="8"/>
      <c r="S18" s="8" t="e">
        <f>VLOOKUP(R18,Legenda!$G$2:$H$6,2,FALSE)*P18</f>
        <v>#N/A</v>
      </c>
      <c r="T18" s="9" t="e">
        <f t="shared" si="1"/>
        <v>#N/A</v>
      </c>
      <c r="U18" s="9"/>
      <c r="V18" s="9"/>
      <c r="W18" s="10"/>
      <c r="X18" s="10"/>
      <c r="Y18" s="10"/>
    </row>
    <row r="19" spans="1:25">
      <c r="A19" s="6" t="s">
        <v>134</v>
      </c>
      <c r="B19" s="6" t="str">
        <f>'Entendimento do Contexto'!$B$4</f>
        <v>NOME DO PROCESSO DE NEGÓCIO</v>
      </c>
      <c r="C19" s="6"/>
      <c r="D19" s="6">
        <f>'Entendimento do Contexto'!$B$19</f>
        <v>0</v>
      </c>
      <c r="E19" s="6"/>
      <c r="F19" s="6"/>
      <c r="G19" s="6"/>
      <c r="H19" s="6"/>
      <c r="I19" s="6"/>
      <c r="J19" s="6"/>
      <c r="K19" s="6"/>
      <c r="L19" s="6"/>
      <c r="M19" s="6"/>
      <c r="N19" s="8"/>
      <c r="O19" s="8"/>
      <c r="P19" s="8" t="e">
        <f>(VLOOKUP(N19,Legenda!$D$2:$E$6,2,FALSE)*VLOOKUP(O19,Legenda!$A$2:$B$6,2,FALSE))</f>
        <v>#N/A</v>
      </c>
      <c r="Q19" s="8" t="e">
        <f t="shared" si="0"/>
        <v>#N/A</v>
      </c>
      <c r="R19" s="8"/>
      <c r="S19" s="8" t="e">
        <f>VLOOKUP(R19,Legenda!$G$2:$H$6,2,FALSE)*P19</f>
        <v>#N/A</v>
      </c>
      <c r="T19" s="9" t="e">
        <f t="shared" si="1"/>
        <v>#N/A</v>
      </c>
      <c r="U19" s="9"/>
      <c r="V19" s="9"/>
      <c r="W19" s="10"/>
      <c r="X19" s="10"/>
      <c r="Y19" s="10"/>
    </row>
    <row r="20" spans="1:25">
      <c r="A20" s="6" t="s">
        <v>135</v>
      </c>
      <c r="B20" s="6" t="str">
        <f>'Entendimento do Contexto'!$B$4</f>
        <v>NOME DO PROCESSO DE NEGÓCIO</v>
      </c>
      <c r="C20" s="6"/>
      <c r="D20" s="6">
        <f>'Entendimento do Contexto'!$B$19</f>
        <v>0</v>
      </c>
      <c r="E20" s="6"/>
      <c r="F20" s="6"/>
      <c r="G20" s="6"/>
      <c r="H20" s="6"/>
      <c r="I20" s="6"/>
      <c r="J20" s="6"/>
      <c r="K20" s="6"/>
      <c r="L20" s="6"/>
      <c r="M20" s="6"/>
      <c r="N20" s="8"/>
      <c r="O20" s="8"/>
      <c r="P20" s="8" t="e">
        <f>(VLOOKUP(N20,Legenda!$D$2:$E$6,2,FALSE)*VLOOKUP(O20,Legenda!$A$2:$B$6,2,FALSE))</f>
        <v>#N/A</v>
      </c>
      <c r="Q20" s="8" t="e">
        <f t="shared" si="0"/>
        <v>#N/A</v>
      </c>
      <c r="R20" s="8"/>
      <c r="S20" s="8" t="e">
        <f>VLOOKUP(R20,Legenda!$G$2:$H$6,2,FALSE)*P20</f>
        <v>#N/A</v>
      </c>
      <c r="T20" s="9" t="e">
        <f t="shared" si="1"/>
        <v>#N/A</v>
      </c>
      <c r="U20" s="9"/>
      <c r="V20" s="9"/>
      <c r="W20" s="10"/>
      <c r="X20" s="10"/>
      <c r="Y20" s="10"/>
    </row>
    <row r="21" spans="1:25">
      <c r="A21" s="6" t="s">
        <v>136</v>
      </c>
      <c r="B21" s="6" t="str">
        <f>'Entendimento do Contexto'!$B$4</f>
        <v>NOME DO PROCESSO DE NEGÓCIO</v>
      </c>
      <c r="C21" s="6"/>
      <c r="D21" s="6">
        <f>'Entendimento do Contexto'!$B$19</f>
        <v>0</v>
      </c>
      <c r="E21" s="6"/>
      <c r="F21" s="6"/>
      <c r="G21" s="6"/>
      <c r="H21" s="6"/>
      <c r="I21" s="6"/>
      <c r="J21" s="6"/>
      <c r="K21" s="6"/>
      <c r="L21" s="6"/>
      <c r="M21" s="6"/>
      <c r="N21" s="8"/>
      <c r="O21" s="8"/>
      <c r="P21" s="8" t="e">
        <f>(VLOOKUP(N21,Legenda!$D$2:$E$6,2,FALSE)*VLOOKUP(O21,Legenda!$A$2:$B$6,2,FALSE))</f>
        <v>#N/A</v>
      </c>
      <c r="Q21" s="8" t="e">
        <f t="shared" si="0"/>
        <v>#N/A</v>
      </c>
      <c r="R21" s="8"/>
      <c r="S21" s="8" t="e">
        <f>VLOOKUP(R21,Legenda!$G$2:$H$6,2,FALSE)*P21</f>
        <v>#N/A</v>
      </c>
      <c r="T21" s="9" t="e">
        <f t="shared" si="1"/>
        <v>#N/A</v>
      </c>
      <c r="U21" s="9"/>
      <c r="V21" s="9"/>
      <c r="W21" s="10"/>
      <c r="X21" s="10"/>
      <c r="Y21" s="10"/>
    </row>
    <row r="22" spans="1:25">
      <c r="A22" s="6" t="s">
        <v>137</v>
      </c>
      <c r="B22" s="6" t="str">
        <f>'Entendimento do Contexto'!$B$4</f>
        <v>NOME DO PROCESSO DE NEGÓCIO</v>
      </c>
      <c r="C22" s="6"/>
      <c r="D22" s="6">
        <f>'Entendimento do Contexto'!$B$19</f>
        <v>0</v>
      </c>
      <c r="E22" s="6"/>
      <c r="F22" s="6"/>
      <c r="G22" s="6"/>
      <c r="H22" s="6"/>
      <c r="I22" s="6"/>
      <c r="J22" s="6"/>
      <c r="K22" s="6"/>
      <c r="L22" s="6"/>
      <c r="M22" s="6"/>
      <c r="N22" s="8"/>
      <c r="O22" s="8"/>
      <c r="P22" s="8" t="e">
        <f>(VLOOKUP(N22,Legenda!$D$2:$E$6,2,FALSE)*VLOOKUP(O22,Legenda!$A$2:$B$6,2,FALSE))</f>
        <v>#N/A</v>
      </c>
      <c r="Q22" s="8" t="e">
        <f t="shared" si="0"/>
        <v>#N/A</v>
      </c>
      <c r="R22" s="8"/>
      <c r="S22" s="8" t="e">
        <f>VLOOKUP(R22,Legenda!$G$2:$H$6,2,FALSE)*P22</f>
        <v>#N/A</v>
      </c>
      <c r="T22" s="9" t="e">
        <f t="shared" si="1"/>
        <v>#N/A</v>
      </c>
      <c r="U22" s="9"/>
      <c r="V22" s="9"/>
      <c r="W22" s="10"/>
      <c r="X22" s="10"/>
      <c r="Y22" s="10"/>
    </row>
    <row r="23" spans="1:25">
      <c r="A23" s="6" t="s">
        <v>138</v>
      </c>
      <c r="B23" s="6" t="str">
        <f>'Entendimento do Contexto'!$B$4</f>
        <v>NOME DO PROCESSO DE NEGÓCIO</v>
      </c>
      <c r="C23" s="6"/>
      <c r="D23" s="6">
        <f>'Entendimento do Contexto'!$B$19</f>
        <v>0</v>
      </c>
      <c r="E23" s="6"/>
      <c r="F23" s="6"/>
      <c r="G23" s="6"/>
      <c r="H23" s="6"/>
      <c r="I23" s="6"/>
      <c r="J23" s="6"/>
      <c r="K23" s="6"/>
      <c r="L23" s="6"/>
      <c r="M23" s="6"/>
      <c r="N23" s="8"/>
      <c r="O23" s="8"/>
      <c r="P23" s="8" t="e">
        <f>(VLOOKUP(N23,Legenda!$D$2:$E$6,2,FALSE)*VLOOKUP(O23,Legenda!$A$2:$B$6,2,FALSE))</f>
        <v>#N/A</v>
      </c>
      <c r="Q23" s="8" t="e">
        <f t="shared" si="0"/>
        <v>#N/A</v>
      </c>
      <c r="R23" s="8"/>
      <c r="S23" s="8" t="e">
        <f>VLOOKUP(R23,Legenda!$G$2:$H$6,2,FALSE)*P23</f>
        <v>#N/A</v>
      </c>
      <c r="T23" s="9" t="e">
        <f t="shared" si="1"/>
        <v>#N/A</v>
      </c>
      <c r="U23" s="9"/>
      <c r="V23" s="9"/>
      <c r="W23" s="10"/>
      <c r="X23" s="10"/>
      <c r="Y23" s="10"/>
    </row>
  </sheetData>
  <mergeCells count="1">
    <mergeCell ref="A1:Y1"/>
  </mergeCell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Legenda!$D$2:$D$6</xm:f>
          </x14:formula1>
          <xm:sqref>N4:N23</xm:sqref>
        </x14:dataValidation>
        <x14:dataValidation type="list" allowBlank="1" showInputMessage="1" showErrorMessage="1" xr:uid="{00000000-0002-0000-0100-000001000000}">
          <x14:formula1>
            <xm:f>Legenda!$A$2:$A$6</xm:f>
          </x14:formula1>
          <xm:sqref>O4:O23</xm:sqref>
        </x14:dataValidation>
        <x14:dataValidation type="list" allowBlank="1" showInputMessage="1" showErrorMessage="1" xr:uid="{00000000-0002-0000-0100-000002000000}">
          <x14:formula1>
            <xm:f>Legenda!$G$2:$G$6</xm:f>
          </x14:formula1>
          <xm:sqref>R4:R23</xm:sqref>
        </x14:dataValidation>
        <x14:dataValidation type="list" allowBlank="1" showInputMessage="1" showErrorMessage="1" xr:uid="{00000000-0002-0000-0100-000003000000}">
          <x14:formula1>
            <xm:f>Legenda!$J$2:$J$5</xm:f>
          </x14:formula1>
          <xm:sqref>W4:W23</xm:sqref>
        </x14:dataValidation>
        <x14:dataValidation type="list" allowBlank="1" showInputMessage="1" showErrorMessage="1" xr:uid="{00000000-0002-0000-0100-000004000000}">
          <x14:formula1>
            <xm:f>Legenda!$L$2:$L$3</xm:f>
          </x14:formula1>
          <xm:sqref>U4:U23</xm:sqref>
        </x14:dataValidation>
        <x14:dataValidation type="list" allowBlank="1" showInputMessage="1" showErrorMessage="1" xr:uid="{00000000-0002-0000-0100-000005000000}">
          <x14:formula1>
            <xm:f>Legenda!$P$2:$P$5</xm:f>
          </x14:formula1>
          <xm:sqref>G4:G23</xm:sqref>
        </x14:dataValidation>
        <x14:dataValidation type="list" allowBlank="1" showInputMessage="1" showErrorMessage="1" xr:uid="{00000000-0002-0000-0100-000006000000}">
          <x14:formula1>
            <xm:f>Legenda!$S$2:$S$9</xm:f>
          </x14:formula1>
          <xm:sqref>H4:H23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M190"/>
  <sheetViews>
    <sheetView tabSelected="1" zoomScale="60" zoomScaleNormal="60" workbookViewId="0" xr3:uid="{842E5F09-E766-5B8D-85AF-A39847EA96FD}">
      <selection activeCell="B6" sqref="B6"/>
    </sheetView>
  </sheetViews>
  <sheetFormatPr defaultColWidth="20.7109375" defaultRowHeight="15"/>
  <cols>
    <col min="1" max="1" width="66.5703125" style="19" customWidth="1"/>
    <col min="2" max="2" width="85.42578125" style="30" customWidth="1"/>
    <col min="3" max="4" width="19.42578125" style="19" customWidth="1"/>
    <col min="5" max="5" width="35" style="19" customWidth="1"/>
    <col min="6" max="7" width="49.42578125" style="19" customWidth="1"/>
    <col min="8" max="8" width="29.28515625" style="19" customWidth="1"/>
    <col min="9" max="9" width="37.28515625" style="19" customWidth="1"/>
    <col min="10" max="10" width="27.7109375" style="31" customWidth="1"/>
    <col min="11" max="11" width="23.140625" style="31" customWidth="1"/>
    <col min="12" max="12" width="20.7109375" style="19"/>
    <col min="13" max="13" width="24.7109375" style="19" customWidth="1"/>
    <col min="14" max="16384" width="20.7109375" style="19"/>
  </cols>
  <sheetData>
    <row r="1" spans="1:13" ht="28.5" customHeight="1">
      <c r="A1" s="59" t="s">
        <v>139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8.5" customHeight="1">
      <c r="A2" s="60" t="s">
        <v>140</v>
      </c>
      <c r="B2" s="60"/>
      <c r="C2" s="61" t="s">
        <v>141</v>
      </c>
      <c r="D2" s="61"/>
      <c r="E2" s="20" t="s">
        <v>142</v>
      </c>
      <c r="F2" s="62" t="s">
        <v>143</v>
      </c>
      <c r="G2" s="62"/>
      <c r="H2" s="62"/>
      <c r="I2" s="21" t="s">
        <v>144</v>
      </c>
      <c r="J2" s="63" t="s">
        <v>145</v>
      </c>
      <c r="K2" s="63"/>
      <c r="L2" s="22"/>
      <c r="M2" s="22"/>
    </row>
    <row r="3" spans="1:13" ht="18.75" customHeight="1">
      <c r="A3" s="58" t="s">
        <v>146</v>
      </c>
      <c r="B3" s="58" t="s">
        <v>147</v>
      </c>
      <c r="C3" s="49"/>
      <c r="D3" s="49"/>
      <c r="E3" s="58" t="s">
        <v>148</v>
      </c>
      <c r="F3" s="49"/>
      <c r="G3" s="49"/>
      <c r="H3" s="49"/>
      <c r="I3" s="49"/>
      <c r="J3" s="49"/>
      <c r="K3" s="49"/>
      <c r="L3" s="49"/>
      <c r="M3" s="49"/>
    </row>
    <row r="4" spans="1:13" ht="56.25">
      <c r="A4" s="58"/>
      <c r="B4" s="58"/>
      <c r="C4" s="49" t="s">
        <v>149</v>
      </c>
      <c r="D4" s="49" t="s">
        <v>150</v>
      </c>
      <c r="E4" s="58"/>
      <c r="F4" s="49" t="s">
        <v>151</v>
      </c>
      <c r="G4" s="49" t="s">
        <v>152</v>
      </c>
      <c r="H4" s="49" t="s">
        <v>153</v>
      </c>
      <c r="I4" s="49" t="s">
        <v>154</v>
      </c>
      <c r="J4" s="49" t="s">
        <v>155</v>
      </c>
      <c r="K4" s="49" t="s">
        <v>156</v>
      </c>
      <c r="L4" s="49" t="s">
        <v>157</v>
      </c>
      <c r="M4" s="49" t="s">
        <v>158</v>
      </c>
    </row>
    <row r="5" spans="1:13" s="29" customFormat="1" ht="18.75">
      <c r="A5" s="23"/>
      <c r="B5" s="24" t="s">
        <v>159</v>
      </c>
      <c r="C5" s="23"/>
      <c r="D5" s="24"/>
      <c r="E5" s="24"/>
      <c r="F5" s="24"/>
      <c r="G5" s="24"/>
      <c r="H5" s="23"/>
      <c r="I5" s="25"/>
      <c r="J5" s="26"/>
      <c r="K5" s="26"/>
      <c r="L5" s="27" t="s">
        <v>160</v>
      </c>
      <c r="M5" s="28"/>
    </row>
    <row r="6" spans="1:13" s="29" customFormat="1" ht="18.75">
      <c r="A6" s="23"/>
      <c r="B6" s="24"/>
      <c r="C6" s="23"/>
      <c r="D6" s="24"/>
      <c r="E6" s="24"/>
      <c r="F6" s="24"/>
      <c r="G6" s="24"/>
      <c r="H6" s="23"/>
      <c r="I6" s="25"/>
      <c r="J6" s="26"/>
      <c r="K6" s="26"/>
      <c r="L6" s="27" t="s">
        <v>161</v>
      </c>
      <c r="M6" s="28"/>
    </row>
    <row r="7" spans="1:13" ht="18.75">
      <c r="A7" s="23"/>
      <c r="B7" s="24"/>
      <c r="C7" s="23"/>
      <c r="D7" s="24"/>
      <c r="E7" s="24"/>
      <c r="F7" s="24"/>
      <c r="G7" s="24"/>
      <c r="H7" s="23"/>
      <c r="I7" s="25"/>
      <c r="J7" s="26"/>
      <c r="K7" s="26"/>
      <c r="L7" s="27" t="s">
        <v>161</v>
      </c>
      <c r="M7" s="28"/>
    </row>
    <row r="8" spans="1:13" ht="18.75">
      <c r="A8" s="23"/>
      <c r="B8" s="24"/>
      <c r="C8" s="23"/>
      <c r="D8" s="24"/>
      <c r="E8" s="24"/>
      <c r="F8" s="24"/>
      <c r="G8" s="24"/>
      <c r="H8" s="23"/>
      <c r="I8" s="25"/>
      <c r="J8" s="26"/>
      <c r="K8" s="26"/>
      <c r="L8" s="27" t="s">
        <v>161</v>
      </c>
      <c r="M8" s="28"/>
    </row>
    <row r="9" spans="1:13" ht="18.75">
      <c r="A9" s="23"/>
      <c r="B9" s="24"/>
      <c r="C9" s="23"/>
      <c r="D9" s="24"/>
      <c r="E9" s="24"/>
      <c r="F9" s="24"/>
      <c r="G9" s="24"/>
      <c r="H9" s="23"/>
      <c r="I9" s="25"/>
      <c r="J9" s="26"/>
      <c r="K9" s="26"/>
      <c r="L9" s="27" t="s">
        <v>161</v>
      </c>
      <c r="M9" s="28"/>
    </row>
    <row r="10" spans="1:13" ht="18.75">
      <c r="A10" s="23"/>
      <c r="B10" s="24"/>
      <c r="C10" s="23"/>
      <c r="D10" s="24"/>
      <c r="E10" s="24"/>
      <c r="F10" s="24"/>
      <c r="G10" s="24"/>
      <c r="H10" s="23"/>
      <c r="I10" s="25"/>
      <c r="J10" s="26"/>
      <c r="K10" s="26"/>
      <c r="L10" s="27" t="s">
        <v>161</v>
      </c>
      <c r="M10" s="28"/>
    </row>
    <row r="11" spans="1:13" ht="18.75">
      <c r="A11" s="23"/>
      <c r="B11" s="24"/>
      <c r="C11" s="23"/>
      <c r="D11" s="24"/>
      <c r="E11" s="24"/>
      <c r="F11" s="24"/>
      <c r="G11" s="24"/>
      <c r="H11" s="23"/>
      <c r="I11" s="25"/>
      <c r="J11" s="26"/>
      <c r="K11" s="26"/>
      <c r="L11" s="27" t="s">
        <v>161</v>
      </c>
      <c r="M11" s="28"/>
    </row>
    <row r="12" spans="1:13" ht="18.75">
      <c r="A12" s="23"/>
      <c r="B12" s="24"/>
      <c r="C12" s="23"/>
      <c r="D12" s="24"/>
      <c r="E12" s="24"/>
      <c r="F12" s="24"/>
      <c r="G12" s="24"/>
      <c r="H12" s="23"/>
      <c r="I12" s="25"/>
      <c r="J12" s="26"/>
      <c r="K12" s="26"/>
      <c r="L12" s="27" t="s">
        <v>161</v>
      </c>
      <c r="M12" s="28"/>
    </row>
    <row r="13" spans="1:13" ht="18.75">
      <c r="A13" s="23"/>
      <c r="B13" s="24"/>
      <c r="C13" s="23"/>
      <c r="D13" s="24"/>
      <c r="E13" s="24"/>
      <c r="F13" s="24"/>
      <c r="G13" s="24"/>
      <c r="H13" s="23"/>
      <c r="I13" s="25"/>
      <c r="J13" s="26"/>
      <c r="K13" s="26"/>
      <c r="L13" s="27" t="s">
        <v>161</v>
      </c>
      <c r="M13" s="28"/>
    </row>
    <row r="14" spans="1:13" ht="18.75">
      <c r="A14" s="23"/>
      <c r="B14" s="24"/>
      <c r="C14" s="23"/>
      <c r="D14" s="24"/>
      <c r="E14" s="24"/>
      <c r="F14" s="24"/>
      <c r="G14" s="24"/>
      <c r="H14" s="23"/>
      <c r="I14" s="25"/>
      <c r="J14" s="26"/>
      <c r="K14" s="26"/>
      <c r="L14" s="27" t="s">
        <v>161</v>
      </c>
      <c r="M14" s="28"/>
    </row>
    <row r="15" spans="1:13" ht="18.75">
      <c r="A15" s="23"/>
      <c r="B15" s="24"/>
      <c r="C15" s="23"/>
      <c r="D15" s="24"/>
      <c r="E15" s="24"/>
      <c r="F15" s="24"/>
      <c r="G15" s="24"/>
      <c r="H15" s="23"/>
      <c r="I15" s="25"/>
      <c r="J15" s="26"/>
      <c r="K15" s="26"/>
      <c r="L15" s="27" t="s">
        <v>161</v>
      </c>
      <c r="M15" s="28"/>
    </row>
    <row r="16" spans="1:13" ht="18.75">
      <c r="A16" s="23"/>
      <c r="B16" s="24"/>
      <c r="C16" s="23"/>
      <c r="D16" s="24"/>
      <c r="E16" s="24"/>
      <c r="F16" s="24"/>
      <c r="G16" s="24"/>
      <c r="H16" s="23"/>
      <c r="I16" s="25"/>
      <c r="J16" s="26"/>
      <c r="K16" s="26"/>
      <c r="L16" s="27" t="s">
        <v>161</v>
      </c>
      <c r="M16" s="28"/>
    </row>
    <row r="17" spans="1:13" ht="18.75">
      <c r="A17" s="23"/>
      <c r="B17" s="24"/>
      <c r="C17" s="23"/>
      <c r="D17" s="24"/>
      <c r="E17" s="24"/>
      <c r="F17" s="24"/>
      <c r="G17" s="24"/>
      <c r="H17" s="23"/>
      <c r="I17" s="25"/>
      <c r="J17" s="26"/>
      <c r="K17" s="26"/>
      <c r="L17" s="27" t="s">
        <v>161</v>
      </c>
      <c r="M17" s="28"/>
    </row>
    <row r="18" spans="1:13" ht="18.75">
      <c r="A18" s="23"/>
      <c r="B18" s="24"/>
      <c r="C18" s="23"/>
      <c r="D18" s="24"/>
      <c r="E18" s="24"/>
      <c r="F18" s="24"/>
      <c r="G18" s="24"/>
      <c r="H18" s="23"/>
      <c r="I18" s="25"/>
      <c r="J18" s="26"/>
      <c r="K18" s="26"/>
      <c r="L18" s="27" t="s">
        <v>161</v>
      </c>
      <c r="M18" s="28"/>
    </row>
    <row r="19" spans="1:13" ht="18.75">
      <c r="A19" s="23"/>
      <c r="B19" s="24"/>
      <c r="C19" s="23"/>
      <c r="D19" s="24"/>
      <c r="E19" s="24"/>
      <c r="F19" s="24"/>
      <c r="G19" s="24"/>
      <c r="H19" s="23"/>
      <c r="I19" s="25"/>
      <c r="J19" s="26"/>
      <c r="K19" s="26"/>
      <c r="L19" s="27" t="s">
        <v>161</v>
      </c>
      <c r="M19" s="28"/>
    </row>
    <row r="20" spans="1:13" ht="18.75">
      <c r="A20" s="23"/>
      <c r="B20" s="24"/>
      <c r="C20" s="23"/>
      <c r="D20" s="24"/>
      <c r="E20" s="24"/>
      <c r="F20" s="24"/>
      <c r="G20" s="24"/>
      <c r="H20" s="23"/>
      <c r="I20" s="25"/>
      <c r="J20" s="26"/>
      <c r="K20" s="26"/>
      <c r="L20" s="27" t="s">
        <v>161</v>
      </c>
      <c r="M20" s="28"/>
    </row>
    <row r="21" spans="1:13" ht="18.75">
      <c r="A21" s="23"/>
      <c r="B21" s="24"/>
      <c r="C21" s="23"/>
      <c r="D21" s="24"/>
      <c r="E21" s="24"/>
      <c r="F21" s="24"/>
      <c r="G21" s="24"/>
      <c r="H21" s="23"/>
      <c r="I21" s="25"/>
      <c r="J21" s="26"/>
      <c r="K21" s="26"/>
      <c r="L21" s="27" t="s">
        <v>161</v>
      </c>
      <c r="M21" s="28"/>
    </row>
    <row r="22" spans="1:13" ht="18.75">
      <c r="A22" s="23"/>
      <c r="B22" s="24"/>
      <c r="C22" s="23"/>
      <c r="D22" s="24"/>
      <c r="E22" s="24"/>
      <c r="F22" s="24"/>
      <c r="G22" s="24"/>
      <c r="H22" s="23"/>
      <c r="I22" s="25"/>
      <c r="J22" s="26"/>
      <c r="K22" s="26"/>
      <c r="L22" s="27" t="s">
        <v>161</v>
      </c>
      <c r="M22" s="28"/>
    </row>
    <row r="23" spans="1:13" ht="18.75">
      <c r="A23" s="23"/>
      <c r="B23" s="24"/>
      <c r="C23" s="23"/>
      <c r="D23" s="24"/>
      <c r="E23" s="24"/>
      <c r="F23" s="24"/>
      <c r="G23" s="24"/>
      <c r="H23" s="23"/>
      <c r="I23" s="25"/>
      <c r="J23" s="26"/>
      <c r="K23" s="26"/>
      <c r="L23" s="27" t="s">
        <v>161</v>
      </c>
      <c r="M23" s="28"/>
    </row>
    <row r="24" spans="1:13" ht="18.75">
      <c r="A24" s="23"/>
      <c r="B24" s="24"/>
      <c r="C24" s="23"/>
      <c r="D24" s="24"/>
      <c r="E24" s="24"/>
      <c r="F24" s="24"/>
      <c r="G24" s="24"/>
      <c r="H24" s="23"/>
      <c r="I24" s="25"/>
      <c r="J24" s="26"/>
      <c r="K24" s="26"/>
      <c r="L24" s="27" t="s">
        <v>161</v>
      </c>
      <c r="M24" s="28"/>
    </row>
    <row r="25" spans="1:13" ht="18.75">
      <c r="A25" s="23"/>
      <c r="B25" s="24"/>
      <c r="C25" s="23"/>
      <c r="D25" s="24"/>
      <c r="E25" s="24"/>
      <c r="F25" s="24"/>
      <c r="G25" s="24"/>
      <c r="H25" s="23"/>
      <c r="I25" s="25"/>
      <c r="J25" s="26"/>
      <c r="K25" s="26"/>
      <c r="L25" s="27" t="s">
        <v>161</v>
      </c>
      <c r="M25" s="28"/>
    </row>
    <row r="26" spans="1:13" ht="18.75">
      <c r="A26" s="23"/>
      <c r="B26" s="24"/>
      <c r="C26" s="23"/>
      <c r="D26" s="24"/>
      <c r="E26" s="24"/>
      <c r="F26" s="24"/>
      <c r="G26" s="24"/>
      <c r="H26" s="23"/>
      <c r="I26" s="25"/>
      <c r="J26" s="26"/>
      <c r="K26" s="26"/>
      <c r="L26" s="27" t="s">
        <v>161</v>
      </c>
      <c r="M26" s="28"/>
    </row>
    <row r="27" spans="1:13" ht="18.75">
      <c r="A27" s="23"/>
      <c r="B27" s="24"/>
      <c r="C27" s="23"/>
      <c r="D27" s="24"/>
      <c r="E27" s="24"/>
      <c r="F27" s="24"/>
      <c r="G27" s="24"/>
      <c r="H27" s="23"/>
      <c r="I27" s="25"/>
      <c r="J27" s="26"/>
      <c r="K27" s="26"/>
      <c r="L27" s="27" t="s">
        <v>161</v>
      </c>
      <c r="M27" s="28"/>
    </row>
    <row r="28" spans="1:13" ht="18.75">
      <c r="A28" s="23"/>
      <c r="B28" s="24"/>
      <c r="C28" s="23"/>
      <c r="D28" s="24"/>
      <c r="E28" s="24"/>
      <c r="F28" s="24"/>
      <c r="G28" s="24"/>
      <c r="H28" s="23"/>
      <c r="I28" s="25"/>
      <c r="J28" s="26"/>
      <c r="K28" s="26"/>
      <c r="L28" s="27" t="s">
        <v>161</v>
      </c>
      <c r="M28" s="28"/>
    </row>
    <row r="29" spans="1:13" ht="18.75">
      <c r="A29" s="23"/>
      <c r="B29" s="24"/>
      <c r="C29" s="23"/>
      <c r="D29" s="24"/>
      <c r="E29" s="24"/>
      <c r="F29" s="24"/>
      <c r="G29" s="24"/>
      <c r="H29" s="23"/>
      <c r="I29" s="25"/>
      <c r="J29" s="26"/>
      <c r="K29" s="26"/>
      <c r="L29" s="27" t="s">
        <v>161</v>
      </c>
      <c r="M29" s="28"/>
    </row>
    <row r="30" spans="1:13" ht="18.75">
      <c r="A30" s="23"/>
      <c r="B30" s="24"/>
      <c r="C30" s="23"/>
      <c r="D30" s="24"/>
      <c r="E30" s="24"/>
      <c r="F30" s="24"/>
      <c r="G30" s="24"/>
      <c r="H30" s="23"/>
      <c r="I30" s="25"/>
      <c r="J30" s="26"/>
      <c r="K30" s="26"/>
      <c r="L30" s="27" t="s">
        <v>161</v>
      </c>
      <c r="M30" s="28"/>
    </row>
    <row r="31" spans="1:13" ht="18.75">
      <c r="A31" s="23"/>
      <c r="B31" s="24"/>
      <c r="C31" s="23"/>
      <c r="D31" s="24"/>
      <c r="E31" s="24"/>
      <c r="F31" s="24"/>
      <c r="G31" s="24"/>
      <c r="H31" s="23"/>
      <c r="I31" s="25"/>
      <c r="J31" s="26"/>
      <c r="K31" s="26"/>
      <c r="L31" s="27" t="s">
        <v>161</v>
      </c>
      <c r="M31" s="28"/>
    </row>
    <row r="32" spans="1:13" ht="18.75">
      <c r="A32" s="23"/>
      <c r="B32" s="24"/>
      <c r="C32" s="23"/>
      <c r="D32" s="24"/>
      <c r="E32" s="24"/>
      <c r="F32" s="24"/>
      <c r="G32" s="24"/>
      <c r="H32" s="23"/>
      <c r="I32" s="25"/>
      <c r="J32" s="26"/>
      <c r="K32" s="26"/>
      <c r="L32" s="27" t="s">
        <v>161</v>
      </c>
      <c r="M32" s="28"/>
    </row>
    <row r="33" spans="1:13" ht="18.75">
      <c r="A33" s="23"/>
      <c r="B33" s="24"/>
      <c r="C33" s="23"/>
      <c r="D33" s="24"/>
      <c r="E33" s="24"/>
      <c r="F33" s="24"/>
      <c r="G33" s="24"/>
      <c r="H33" s="23"/>
      <c r="I33" s="25"/>
      <c r="J33" s="26"/>
      <c r="K33" s="26"/>
      <c r="L33" s="27" t="s">
        <v>161</v>
      </c>
      <c r="M33" s="28"/>
    </row>
    <row r="34" spans="1:13" ht="18.75">
      <c r="A34" s="23"/>
      <c r="B34" s="24"/>
      <c r="C34" s="23"/>
      <c r="D34" s="24"/>
      <c r="E34" s="24"/>
      <c r="F34" s="24"/>
      <c r="G34" s="24"/>
      <c r="H34" s="23"/>
      <c r="I34" s="25"/>
      <c r="J34" s="26"/>
      <c r="K34" s="26"/>
      <c r="L34" s="27" t="s">
        <v>161</v>
      </c>
      <c r="M34" s="28"/>
    </row>
    <row r="35" spans="1:13" ht="18.75">
      <c r="A35" s="23"/>
      <c r="B35" s="24"/>
      <c r="C35" s="23"/>
      <c r="D35" s="24"/>
      <c r="E35" s="24"/>
      <c r="F35" s="24"/>
      <c r="G35" s="24"/>
      <c r="H35" s="23"/>
      <c r="I35" s="25"/>
      <c r="J35" s="26"/>
      <c r="K35" s="26"/>
      <c r="L35" s="27" t="s">
        <v>161</v>
      </c>
      <c r="M35" s="28"/>
    </row>
    <row r="36" spans="1:13" ht="18.75">
      <c r="A36" s="23"/>
      <c r="B36" s="24"/>
      <c r="C36" s="23"/>
      <c r="D36" s="24"/>
      <c r="E36" s="24"/>
      <c r="F36" s="24"/>
      <c r="G36" s="24"/>
      <c r="H36" s="23"/>
      <c r="I36" s="25"/>
      <c r="J36" s="26"/>
      <c r="K36" s="26"/>
      <c r="L36" s="27" t="s">
        <v>161</v>
      </c>
      <c r="M36" s="28"/>
    </row>
    <row r="37" spans="1:13" ht="18.75">
      <c r="A37" s="23"/>
      <c r="B37" s="24"/>
      <c r="C37" s="23"/>
      <c r="D37" s="24"/>
      <c r="E37" s="24"/>
      <c r="F37" s="24"/>
      <c r="G37" s="24"/>
      <c r="H37" s="23"/>
      <c r="I37" s="25"/>
      <c r="J37" s="26"/>
      <c r="K37" s="26"/>
      <c r="L37" s="27" t="s">
        <v>161</v>
      </c>
      <c r="M37" s="28"/>
    </row>
    <row r="38" spans="1:13" ht="18.75">
      <c r="A38" s="23"/>
      <c r="B38" s="24"/>
      <c r="C38" s="23"/>
      <c r="D38" s="24"/>
      <c r="E38" s="24"/>
      <c r="F38" s="24"/>
      <c r="G38" s="24"/>
      <c r="H38" s="23"/>
      <c r="I38" s="25"/>
      <c r="J38" s="26"/>
      <c r="K38" s="26"/>
      <c r="L38" s="27" t="s">
        <v>161</v>
      </c>
      <c r="M38" s="28"/>
    </row>
    <row r="39" spans="1:13" ht="18.75">
      <c r="A39" s="23"/>
      <c r="B39" s="24"/>
      <c r="C39" s="23"/>
      <c r="D39" s="24"/>
      <c r="E39" s="24"/>
      <c r="F39" s="24"/>
      <c r="G39" s="24"/>
      <c r="H39" s="23"/>
      <c r="I39" s="25"/>
      <c r="J39" s="26"/>
      <c r="K39" s="26"/>
      <c r="L39" s="27" t="s">
        <v>161</v>
      </c>
      <c r="M39" s="28"/>
    </row>
    <row r="40" spans="1:13" ht="18.75">
      <c r="A40" s="23"/>
      <c r="B40" s="24"/>
      <c r="C40" s="23"/>
      <c r="D40" s="24"/>
      <c r="E40" s="24"/>
      <c r="F40" s="24"/>
      <c r="G40" s="24"/>
      <c r="H40" s="23"/>
      <c r="I40" s="25"/>
      <c r="J40" s="26"/>
      <c r="K40" s="26"/>
      <c r="L40" s="27" t="s">
        <v>161</v>
      </c>
      <c r="M40" s="28"/>
    </row>
    <row r="41" spans="1:13" ht="18.75">
      <c r="A41" s="23"/>
      <c r="B41" s="24"/>
      <c r="C41" s="23"/>
      <c r="D41" s="24"/>
      <c r="E41" s="24"/>
      <c r="F41" s="24"/>
      <c r="G41" s="24"/>
      <c r="H41" s="23"/>
      <c r="I41" s="25"/>
      <c r="J41" s="26"/>
      <c r="K41" s="26"/>
      <c r="L41" s="27" t="s">
        <v>161</v>
      </c>
      <c r="M41" s="28"/>
    </row>
    <row r="42" spans="1:13" ht="18.75">
      <c r="A42" s="23"/>
      <c r="B42" s="24"/>
      <c r="C42" s="23"/>
      <c r="D42" s="24"/>
      <c r="E42" s="24"/>
      <c r="F42" s="24"/>
      <c r="G42" s="24"/>
      <c r="H42" s="23"/>
      <c r="I42" s="25"/>
      <c r="J42" s="26"/>
      <c r="K42" s="26"/>
      <c r="L42" s="27" t="s">
        <v>161</v>
      </c>
      <c r="M42" s="28"/>
    </row>
    <row r="43" spans="1:13" ht="18.75">
      <c r="A43" s="23"/>
      <c r="B43" s="24"/>
      <c r="C43" s="23"/>
      <c r="D43" s="24"/>
      <c r="E43" s="24"/>
      <c r="F43" s="24"/>
      <c r="G43" s="24"/>
      <c r="H43" s="23"/>
      <c r="I43" s="25"/>
      <c r="J43" s="26"/>
      <c r="K43" s="26"/>
      <c r="L43" s="27" t="s">
        <v>161</v>
      </c>
      <c r="M43" s="28"/>
    </row>
    <row r="44" spans="1:13" ht="18.75">
      <c r="A44" s="23"/>
      <c r="B44" s="24"/>
      <c r="C44" s="23"/>
      <c r="D44" s="24"/>
      <c r="E44" s="24"/>
      <c r="F44" s="24"/>
      <c r="G44" s="24"/>
      <c r="H44" s="23"/>
      <c r="I44" s="25"/>
      <c r="J44" s="26"/>
      <c r="K44" s="26"/>
      <c r="L44" s="27" t="s">
        <v>161</v>
      </c>
      <c r="M44" s="28"/>
    </row>
    <row r="45" spans="1:13" ht="18.75">
      <c r="A45" s="23"/>
      <c r="B45" s="24"/>
      <c r="C45" s="23"/>
      <c r="D45" s="24"/>
      <c r="E45" s="24"/>
      <c r="F45" s="24"/>
      <c r="G45" s="24"/>
      <c r="H45" s="23"/>
      <c r="I45" s="25"/>
      <c r="J45" s="26"/>
      <c r="K45" s="26"/>
      <c r="L45" s="27" t="s">
        <v>161</v>
      </c>
      <c r="M45" s="28"/>
    </row>
    <row r="46" spans="1:13" ht="18.75">
      <c r="A46" s="23"/>
      <c r="B46" s="24"/>
      <c r="C46" s="23"/>
      <c r="D46" s="24"/>
      <c r="E46" s="24"/>
      <c r="F46" s="24"/>
      <c r="G46" s="24"/>
      <c r="H46" s="23"/>
      <c r="I46" s="25"/>
      <c r="J46" s="26"/>
      <c r="K46" s="26"/>
      <c r="L46" s="27" t="s">
        <v>161</v>
      </c>
      <c r="M46" s="28"/>
    </row>
    <row r="47" spans="1:13" ht="18.75">
      <c r="A47" s="23"/>
      <c r="B47" s="24"/>
      <c r="C47" s="23"/>
      <c r="D47" s="24"/>
      <c r="E47" s="24"/>
      <c r="F47" s="24"/>
      <c r="G47" s="24"/>
      <c r="H47" s="23"/>
      <c r="I47" s="25"/>
      <c r="J47" s="26"/>
      <c r="K47" s="26"/>
      <c r="L47" s="27" t="s">
        <v>161</v>
      </c>
      <c r="M47" s="28"/>
    </row>
    <row r="48" spans="1:13" ht="18.75">
      <c r="A48" s="23"/>
      <c r="B48" s="24"/>
      <c r="C48" s="23"/>
      <c r="D48" s="24"/>
      <c r="E48" s="24"/>
      <c r="F48" s="24"/>
      <c r="G48" s="24"/>
      <c r="H48" s="23"/>
      <c r="I48" s="25"/>
      <c r="J48" s="26"/>
      <c r="K48" s="26"/>
      <c r="L48" s="27" t="s">
        <v>161</v>
      </c>
      <c r="M48" s="28"/>
    </row>
    <row r="49" spans="1:13" ht="18.75">
      <c r="A49" s="23"/>
      <c r="B49" s="24"/>
      <c r="C49" s="23"/>
      <c r="D49" s="24"/>
      <c r="E49" s="24"/>
      <c r="F49" s="24"/>
      <c r="G49" s="24"/>
      <c r="H49" s="23"/>
      <c r="I49" s="25"/>
      <c r="J49" s="26"/>
      <c r="K49" s="26"/>
      <c r="L49" s="27" t="s">
        <v>161</v>
      </c>
      <c r="M49" s="28"/>
    </row>
    <row r="50" spans="1:13" ht="18.75">
      <c r="A50" s="23"/>
      <c r="B50" s="24"/>
      <c r="C50" s="23"/>
      <c r="D50" s="24"/>
      <c r="E50" s="24"/>
      <c r="F50" s="24"/>
      <c r="G50" s="24"/>
      <c r="H50" s="23"/>
      <c r="I50" s="25"/>
      <c r="J50" s="26"/>
      <c r="K50" s="26"/>
      <c r="L50" s="27" t="s">
        <v>161</v>
      </c>
      <c r="M50" s="28"/>
    </row>
    <row r="51" spans="1:13" ht="18.75">
      <c r="A51" s="23"/>
      <c r="B51" s="24"/>
      <c r="C51" s="23"/>
      <c r="D51" s="24"/>
      <c r="E51" s="24"/>
      <c r="F51" s="24"/>
      <c r="G51" s="24"/>
      <c r="H51" s="23"/>
      <c r="I51" s="25"/>
      <c r="J51" s="26"/>
      <c r="K51" s="26"/>
      <c r="L51" s="27" t="s">
        <v>161</v>
      </c>
      <c r="M51" s="28"/>
    </row>
    <row r="52" spans="1:13" ht="18.75">
      <c r="A52" s="23"/>
      <c r="B52" s="24"/>
      <c r="C52" s="23"/>
      <c r="D52" s="24"/>
      <c r="E52" s="24"/>
      <c r="F52" s="24"/>
      <c r="G52" s="24"/>
      <c r="H52" s="23"/>
      <c r="I52" s="25"/>
      <c r="J52" s="26"/>
      <c r="K52" s="26"/>
      <c r="L52" s="27" t="s">
        <v>161</v>
      </c>
      <c r="M52" s="28"/>
    </row>
    <row r="53" spans="1:13" ht="18.75">
      <c r="A53" s="23"/>
      <c r="B53" s="24"/>
      <c r="C53" s="23"/>
      <c r="D53" s="24"/>
      <c r="E53" s="24"/>
      <c r="F53" s="24"/>
      <c r="G53" s="24"/>
      <c r="H53" s="23"/>
      <c r="I53" s="25"/>
      <c r="J53" s="26"/>
      <c r="K53" s="26"/>
      <c r="L53" s="27" t="s">
        <v>161</v>
      </c>
      <c r="M53" s="28"/>
    </row>
    <row r="54" spans="1:13" ht="18.75">
      <c r="A54" s="23"/>
      <c r="B54" s="24"/>
      <c r="C54" s="23"/>
      <c r="D54" s="24"/>
      <c r="E54" s="24"/>
      <c r="F54" s="24"/>
      <c r="G54" s="24"/>
      <c r="H54" s="23"/>
      <c r="I54" s="25"/>
      <c r="J54" s="26"/>
      <c r="K54" s="26"/>
      <c r="L54" s="27" t="s">
        <v>161</v>
      </c>
      <c r="M54" s="28"/>
    </row>
    <row r="55" spans="1:13" ht="18.75">
      <c r="A55" s="23"/>
      <c r="B55" s="24"/>
      <c r="C55" s="23"/>
      <c r="D55" s="24"/>
      <c r="E55" s="24"/>
      <c r="F55" s="24"/>
      <c r="G55" s="24"/>
      <c r="H55" s="23"/>
      <c r="I55" s="25"/>
      <c r="J55" s="26"/>
      <c r="K55" s="26"/>
      <c r="L55" s="27" t="s">
        <v>161</v>
      </c>
      <c r="M55" s="28"/>
    </row>
    <row r="56" spans="1:13" ht="18.75">
      <c r="A56" s="23"/>
      <c r="B56" s="24"/>
      <c r="C56" s="23"/>
      <c r="D56" s="24"/>
      <c r="E56" s="24"/>
      <c r="F56" s="24"/>
      <c r="G56" s="24"/>
      <c r="H56" s="23"/>
      <c r="I56" s="25"/>
      <c r="J56" s="26"/>
      <c r="K56" s="26"/>
      <c r="L56" s="27" t="s">
        <v>161</v>
      </c>
      <c r="M56" s="28"/>
    </row>
    <row r="57" spans="1:13" ht="18.75">
      <c r="A57" s="23"/>
      <c r="B57" s="24"/>
      <c r="C57" s="23"/>
      <c r="D57" s="24"/>
      <c r="E57" s="24"/>
      <c r="F57" s="24"/>
      <c r="G57" s="24"/>
      <c r="H57" s="23"/>
      <c r="I57" s="25"/>
      <c r="J57" s="26"/>
      <c r="K57" s="26"/>
      <c r="L57" s="27" t="s">
        <v>161</v>
      </c>
      <c r="M57" s="28"/>
    </row>
    <row r="58" spans="1:13" ht="18.75">
      <c r="A58" s="23"/>
      <c r="B58" s="24"/>
      <c r="C58" s="23"/>
      <c r="D58" s="24"/>
      <c r="E58" s="24"/>
      <c r="F58" s="24"/>
      <c r="G58" s="24"/>
      <c r="H58" s="23"/>
      <c r="I58" s="25"/>
      <c r="J58" s="26"/>
      <c r="K58" s="26"/>
      <c r="L58" s="27" t="s">
        <v>161</v>
      </c>
      <c r="M58" s="28"/>
    </row>
    <row r="59" spans="1:13" ht="18.75">
      <c r="A59" s="23"/>
      <c r="B59" s="24"/>
      <c r="C59" s="23"/>
      <c r="D59" s="24"/>
      <c r="E59" s="24"/>
      <c r="F59" s="24"/>
      <c r="G59" s="24"/>
      <c r="H59" s="23"/>
      <c r="I59" s="25"/>
      <c r="J59" s="26"/>
      <c r="K59" s="26"/>
      <c r="L59" s="27" t="s">
        <v>161</v>
      </c>
      <c r="M59" s="28"/>
    </row>
    <row r="60" spans="1:13" ht="18.75">
      <c r="A60" s="23"/>
      <c r="B60" s="24"/>
      <c r="C60" s="23"/>
      <c r="D60" s="24"/>
      <c r="E60" s="24"/>
      <c r="F60" s="24"/>
      <c r="G60" s="24"/>
      <c r="H60" s="23"/>
      <c r="I60" s="25"/>
      <c r="J60" s="26"/>
      <c r="K60" s="26"/>
      <c r="L60" s="27" t="s">
        <v>161</v>
      </c>
      <c r="M60" s="28"/>
    </row>
    <row r="61" spans="1:13" ht="18.75">
      <c r="A61" s="23"/>
      <c r="B61" s="24"/>
      <c r="C61" s="23"/>
      <c r="D61" s="24"/>
      <c r="E61" s="24"/>
      <c r="F61" s="24"/>
      <c r="G61" s="24"/>
      <c r="H61" s="23"/>
      <c r="I61" s="25"/>
      <c r="J61" s="26"/>
      <c r="K61" s="26"/>
      <c r="L61" s="27" t="s">
        <v>161</v>
      </c>
      <c r="M61" s="28"/>
    </row>
    <row r="62" spans="1:13" ht="18.75">
      <c r="A62" s="23"/>
      <c r="B62" s="24"/>
      <c r="C62" s="23"/>
      <c r="D62" s="24"/>
      <c r="E62" s="24"/>
      <c r="F62" s="24"/>
      <c r="G62" s="24"/>
      <c r="H62" s="23"/>
      <c r="I62" s="25"/>
      <c r="J62" s="26"/>
      <c r="K62" s="26"/>
      <c r="L62" s="27" t="s">
        <v>161</v>
      </c>
      <c r="M62" s="28"/>
    </row>
    <row r="63" spans="1:13" ht="18.75">
      <c r="A63" s="23"/>
      <c r="B63" s="24"/>
      <c r="C63" s="23"/>
      <c r="D63" s="24"/>
      <c r="E63" s="24"/>
      <c r="F63" s="24"/>
      <c r="G63" s="24"/>
      <c r="H63" s="23"/>
      <c r="I63" s="25"/>
      <c r="J63" s="26"/>
      <c r="K63" s="26"/>
      <c r="L63" s="27" t="s">
        <v>161</v>
      </c>
      <c r="M63" s="28"/>
    </row>
    <row r="64" spans="1:13" ht="18.75">
      <c r="A64" s="23"/>
      <c r="B64" s="24"/>
      <c r="C64" s="23"/>
      <c r="D64" s="24"/>
      <c r="E64" s="24"/>
      <c r="F64" s="24"/>
      <c r="G64" s="24"/>
      <c r="H64" s="23"/>
      <c r="I64" s="25"/>
      <c r="J64" s="26"/>
      <c r="K64" s="26"/>
      <c r="L64" s="27" t="s">
        <v>161</v>
      </c>
      <c r="M64" s="28"/>
    </row>
    <row r="65" spans="1:13" ht="18.75">
      <c r="A65" s="23"/>
      <c r="B65" s="24"/>
      <c r="C65" s="23"/>
      <c r="D65" s="24"/>
      <c r="E65" s="24"/>
      <c r="F65" s="24"/>
      <c r="G65" s="24"/>
      <c r="H65" s="23"/>
      <c r="I65" s="25"/>
      <c r="J65" s="26"/>
      <c r="K65" s="26"/>
      <c r="L65" s="27" t="s">
        <v>161</v>
      </c>
      <c r="M65" s="28"/>
    </row>
    <row r="66" spans="1:13" ht="18.75">
      <c r="A66" s="23"/>
      <c r="B66" s="24"/>
      <c r="C66" s="23"/>
      <c r="D66" s="24"/>
      <c r="E66" s="24"/>
      <c r="F66" s="24"/>
      <c r="G66" s="24"/>
      <c r="H66" s="23"/>
      <c r="I66" s="25"/>
      <c r="J66" s="26"/>
      <c r="K66" s="26"/>
      <c r="L66" s="27" t="s">
        <v>161</v>
      </c>
      <c r="M66" s="28"/>
    </row>
    <row r="67" spans="1:13" ht="18.75">
      <c r="A67" s="23"/>
      <c r="B67" s="24"/>
      <c r="C67" s="23"/>
      <c r="D67" s="24"/>
      <c r="E67" s="24"/>
      <c r="F67" s="24"/>
      <c r="G67" s="24"/>
      <c r="H67" s="23"/>
      <c r="I67" s="25"/>
      <c r="J67" s="26"/>
      <c r="K67" s="26"/>
      <c r="L67" s="27" t="s">
        <v>161</v>
      </c>
      <c r="M67" s="28"/>
    </row>
    <row r="68" spans="1:13" ht="18.75">
      <c r="A68" s="23"/>
      <c r="B68" s="24"/>
      <c r="C68" s="23"/>
      <c r="D68" s="24"/>
      <c r="E68" s="24"/>
      <c r="F68" s="24"/>
      <c r="G68" s="24"/>
      <c r="H68" s="23"/>
      <c r="I68" s="25"/>
      <c r="J68" s="26"/>
      <c r="K68" s="26"/>
      <c r="L68" s="27" t="s">
        <v>161</v>
      </c>
      <c r="M68" s="28"/>
    </row>
    <row r="69" spans="1:13" ht="18.75">
      <c r="A69" s="23"/>
      <c r="B69" s="24"/>
      <c r="C69" s="23"/>
      <c r="D69" s="24"/>
      <c r="E69" s="24"/>
      <c r="F69" s="24"/>
      <c r="G69" s="24"/>
      <c r="H69" s="23"/>
      <c r="I69" s="25"/>
      <c r="J69" s="26"/>
      <c r="K69" s="26"/>
      <c r="L69" s="27" t="s">
        <v>161</v>
      </c>
      <c r="M69" s="28"/>
    </row>
    <row r="70" spans="1:13" ht="18.75">
      <c r="A70" s="23"/>
      <c r="B70" s="24"/>
      <c r="C70" s="23"/>
      <c r="D70" s="24"/>
      <c r="E70" s="24"/>
      <c r="F70" s="24"/>
      <c r="G70" s="24"/>
      <c r="H70" s="23"/>
      <c r="I70" s="25"/>
      <c r="J70" s="26"/>
      <c r="K70" s="26"/>
      <c r="L70" s="27" t="s">
        <v>161</v>
      </c>
      <c r="M70" s="28"/>
    </row>
    <row r="71" spans="1:13" ht="18.75">
      <c r="A71" s="23"/>
      <c r="B71" s="24"/>
      <c r="C71" s="23"/>
      <c r="D71" s="24"/>
      <c r="E71" s="24"/>
      <c r="F71" s="24"/>
      <c r="G71" s="24"/>
      <c r="H71" s="23"/>
      <c r="I71" s="25"/>
      <c r="J71" s="26"/>
      <c r="K71" s="26"/>
      <c r="L71" s="27" t="s">
        <v>161</v>
      </c>
      <c r="M71" s="28"/>
    </row>
    <row r="72" spans="1:13" ht="18.75">
      <c r="A72" s="23"/>
      <c r="B72" s="24"/>
      <c r="C72" s="23"/>
      <c r="D72" s="24"/>
      <c r="E72" s="24"/>
      <c r="F72" s="24"/>
      <c r="G72" s="24"/>
      <c r="H72" s="23"/>
      <c r="I72" s="25"/>
      <c r="J72" s="26"/>
      <c r="K72" s="26"/>
      <c r="L72" s="27" t="s">
        <v>161</v>
      </c>
      <c r="M72" s="28"/>
    </row>
    <row r="73" spans="1:13" ht="18.75">
      <c r="A73" s="23"/>
      <c r="B73" s="24"/>
      <c r="C73" s="23"/>
      <c r="D73" s="24"/>
      <c r="E73" s="24"/>
      <c r="F73" s="24"/>
      <c r="G73" s="24"/>
      <c r="H73" s="23"/>
      <c r="I73" s="25"/>
      <c r="J73" s="26"/>
      <c r="K73" s="26"/>
      <c r="L73" s="27" t="s">
        <v>161</v>
      </c>
      <c r="M73" s="28"/>
    </row>
    <row r="74" spans="1:13" ht="18.75">
      <c r="A74" s="23"/>
      <c r="B74" s="24"/>
      <c r="C74" s="23"/>
      <c r="D74" s="24"/>
      <c r="E74" s="24"/>
      <c r="F74" s="24"/>
      <c r="G74" s="24"/>
      <c r="H74" s="23"/>
      <c r="I74" s="25"/>
      <c r="J74" s="26"/>
      <c r="K74" s="26"/>
      <c r="L74" s="27" t="s">
        <v>161</v>
      </c>
      <c r="M74" s="28"/>
    </row>
    <row r="75" spans="1:13" ht="18.75">
      <c r="A75" s="23"/>
      <c r="B75" s="24"/>
      <c r="C75" s="23"/>
      <c r="D75" s="24"/>
      <c r="E75" s="24"/>
      <c r="F75" s="24"/>
      <c r="G75" s="24"/>
      <c r="H75" s="23"/>
      <c r="I75" s="25"/>
      <c r="J75" s="26"/>
      <c r="K75" s="26"/>
      <c r="L75" s="27" t="s">
        <v>161</v>
      </c>
      <c r="M75" s="28"/>
    </row>
    <row r="76" spans="1:13" ht="18.75">
      <c r="A76" s="23"/>
      <c r="B76" s="24"/>
      <c r="C76" s="23"/>
      <c r="D76" s="24"/>
      <c r="E76" s="24"/>
      <c r="F76" s="24"/>
      <c r="G76" s="24"/>
      <c r="H76" s="23"/>
      <c r="I76" s="25"/>
      <c r="J76" s="26"/>
      <c r="K76" s="26"/>
      <c r="L76" s="27" t="s">
        <v>161</v>
      </c>
      <c r="M76" s="28"/>
    </row>
    <row r="77" spans="1:13" ht="18.75">
      <c r="A77" s="23"/>
      <c r="B77" s="24"/>
      <c r="C77" s="23"/>
      <c r="D77" s="24"/>
      <c r="E77" s="24"/>
      <c r="F77" s="24"/>
      <c r="G77" s="24"/>
      <c r="H77" s="23"/>
      <c r="I77" s="25"/>
      <c r="J77" s="26"/>
      <c r="K77" s="26"/>
      <c r="L77" s="27" t="s">
        <v>161</v>
      </c>
      <c r="M77" s="28"/>
    </row>
    <row r="78" spans="1:13" ht="18.75">
      <c r="A78" s="23"/>
      <c r="B78" s="24"/>
      <c r="C78" s="23"/>
      <c r="D78" s="24"/>
      <c r="E78" s="24"/>
      <c r="F78" s="24"/>
      <c r="G78" s="24"/>
      <c r="H78" s="23"/>
      <c r="I78" s="25"/>
      <c r="J78" s="26"/>
      <c r="K78" s="26"/>
      <c r="L78" s="27" t="s">
        <v>161</v>
      </c>
      <c r="M78" s="28"/>
    </row>
    <row r="79" spans="1:13" ht="18.75">
      <c r="A79" s="23"/>
      <c r="B79" s="24"/>
      <c r="C79" s="23"/>
      <c r="D79" s="24"/>
      <c r="E79" s="24"/>
      <c r="F79" s="24"/>
      <c r="G79" s="24"/>
      <c r="H79" s="23"/>
      <c r="I79" s="25"/>
      <c r="J79" s="26"/>
      <c r="K79" s="26"/>
      <c r="L79" s="27" t="s">
        <v>161</v>
      </c>
      <c r="M79" s="28"/>
    </row>
    <row r="80" spans="1:13" ht="18.75">
      <c r="A80" s="23"/>
      <c r="B80" s="24"/>
      <c r="C80" s="23"/>
      <c r="D80" s="24"/>
      <c r="E80" s="24"/>
      <c r="F80" s="24"/>
      <c r="G80" s="24"/>
      <c r="H80" s="23"/>
      <c r="I80" s="25"/>
      <c r="J80" s="26"/>
      <c r="K80" s="26"/>
      <c r="L80" s="27" t="s">
        <v>161</v>
      </c>
      <c r="M80" s="28"/>
    </row>
    <row r="81" spans="1:13" ht="18.75">
      <c r="A81" s="23"/>
      <c r="B81" s="24"/>
      <c r="C81" s="23"/>
      <c r="D81" s="24"/>
      <c r="E81" s="24"/>
      <c r="F81" s="24"/>
      <c r="G81" s="24"/>
      <c r="H81" s="23"/>
      <c r="I81" s="25"/>
      <c r="J81" s="26"/>
      <c r="K81" s="26"/>
      <c r="L81" s="27" t="s">
        <v>161</v>
      </c>
      <c r="M81" s="28"/>
    </row>
    <row r="82" spans="1:13" ht="18.75">
      <c r="A82" s="23"/>
      <c r="B82" s="24"/>
      <c r="C82" s="23"/>
      <c r="D82" s="24"/>
      <c r="E82" s="24"/>
      <c r="F82" s="24"/>
      <c r="G82" s="24"/>
      <c r="H82" s="23"/>
      <c r="I82" s="25"/>
      <c r="J82" s="26"/>
      <c r="K82" s="26"/>
      <c r="L82" s="27" t="s">
        <v>161</v>
      </c>
      <c r="M82" s="28"/>
    </row>
    <row r="83" spans="1:13" ht="18.75">
      <c r="A83" s="23"/>
      <c r="B83" s="24"/>
      <c r="C83" s="23"/>
      <c r="D83" s="24"/>
      <c r="E83" s="24"/>
      <c r="F83" s="24"/>
      <c r="G83" s="24"/>
      <c r="H83" s="23"/>
      <c r="I83" s="25"/>
      <c r="J83" s="26"/>
      <c r="K83" s="26"/>
      <c r="L83" s="27" t="s">
        <v>161</v>
      </c>
      <c r="M83" s="28"/>
    </row>
    <row r="84" spans="1:13" ht="18.75">
      <c r="A84" s="23"/>
      <c r="B84" s="24"/>
      <c r="C84" s="23"/>
      <c r="D84" s="24"/>
      <c r="E84" s="24"/>
      <c r="F84" s="24"/>
      <c r="G84" s="24"/>
      <c r="H84" s="23"/>
      <c r="I84" s="25"/>
      <c r="J84" s="26"/>
      <c r="K84" s="26"/>
      <c r="L84" s="27" t="s">
        <v>161</v>
      </c>
      <c r="M84" s="28"/>
    </row>
    <row r="85" spans="1:13" ht="18.75">
      <c r="A85" s="23"/>
      <c r="B85" s="24"/>
      <c r="C85" s="23"/>
      <c r="D85" s="24"/>
      <c r="E85" s="24"/>
      <c r="F85" s="24"/>
      <c r="G85" s="24"/>
      <c r="H85" s="23"/>
      <c r="I85" s="25"/>
      <c r="J85" s="26"/>
      <c r="K85" s="26"/>
      <c r="L85" s="27" t="s">
        <v>161</v>
      </c>
      <c r="M85" s="28"/>
    </row>
    <row r="86" spans="1:13" ht="18.75">
      <c r="A86" s="23"/>
      <c r="B86" s="24"/>
      <c r="C86" s="23"/>
      <c r="D86" s="24"/>
      <c r="E86" s="24"/>
      <c r="F86" s="24"/>
      <c r="G86" s="24"/>
      <c r="H86" s="23"/>
      <c r="I86" s="25"/>
      <c r="J86" s="26"/>
      <c r="K86" s="26"/>
      <c r="L86" s="27" t="s">
        <v>161</v>
      </c>
      <c r="M86" s="28"/>
    </row>
    <row r="87" spans="1:13" ht="18.75">
      <c r="A87" s="23"/>
      <c r="B87" s="24"/>
      <c r="C87" s="23"/>
      <c r="D87" s="24"/>
      <c r="E87" s="24"/>
      <c r="F87" s="24"/>
      <c r="G87" s="24"/>
      <c r="H87" s="23"/>
      <c r="I87" s="25"/>
      <c r="J87" s="26"/>
      <c r="K87" s="26"/>
      <c r="L87" s="27" t="s">
        <v>161</v>
      </c>
      <c r="M87" s="28"/>
    </row>
    <row r="88" spans="1:13" ht="18.75">
      <c r="A88" s="23"/>
      <c r="B88" s="24"/>
      <c r="C88" s="23"/>
      <c r="D88" s="24"/>
      <c r="E88" s="24"/>
      <c r="F88" s="24"/>
      <c r="G88" s="24"/>
      <c r="H88" s="23"/>
      <c r="I88" s="25"/>
      <c r="J88" s="26"/>
      <c r="K88" s="26"/>
      <c r="L88" s="27" t="s">
        <v>161</v>
      </c>
      <c r="M88" s="28"/>
    </row>
    <row r="89" spans="1:13" ht="18.75">
      <c r="A89" s="23"/>
      <c r="B89" s="24"/>
      <c r="C89" s="23"/>
      <c r="D89" s="24"/>
      <c r="E89" s="24"/>
      <c r="F89" s="24"/>
      <c r="G89" s="24"/>
      <c r="H89" s="23"/>
      <c r="I89" s="25"/>
      <c r="J89" s="26"/>
      <c r="K89" s="26"/>
      <c r="L89" s="27" t="s">
        <v>161</v>
      </c>
      <c r="M89" s="28"/>
    </row>
    <row r="90" spans="1:13" ht="18.75">
      <c r="A90" s="23"/>
      <c r="B90" s="24"/>
      <c r="C90" s="23"/>
      <c r="D90" s="24"/>
      <c r="E90" s="24"/>
      <c r="F90" s="24"/>
      <c r="G90" s="24"/>
      <c r="H90" s="23"/>
      <c r="I90" s="25"/>
      <c r="J90" s="26"/>
      <c r="K90" s="26"/>
      <c r="L90" s="27" t="s">
        <v>161</v>
      </c>
      <c r="M90" s="28"/>
    </row>
    <row r="91" spans="1:13" ht="18.75">
      <c r="A91" s="23"/>
      <c r="B91" s="24"/>
      <c r="C91" s="23"/>
      <c r="D91" s="24"/>
      <c r="E91" s="24"/>
      <c r="F91" s="24"/>
      <c r="G91" s="24"/>
      <c r="H91" s="23"/>
      <c r="I91" s="25"/>
      <c r="J91" s="26"/>
      <c r="K91" s="26"/>
      <c r="L91" s="27" t="s">
        <v>161</v>
      </c>
      <c r="M91" s="28"/>
    </row>
    <row r="92" spans="1:13" ht="18.75">
      <c r="A92" s="23"/>
      <c r="B92" s="24"/>
      <c r="C92" s="23"/>
      <c r="D92" s="24"/>
      <c r="E92" s="24"/>
      <c r="F92" s="24"/>
      <c r="G92" s="24"/>
      <c r="H92" s="23"/>
      <c r="I92" s="25"/>
      <c r="J92" s="26"/>
      <c r="K92" s="26"/>
      <c r="L92" s="27" t="s">
        <v>161</v>
      </c>
      <c r="M92" s="28"/>
    </row>
    <row r="93" spans="1:13" ht="18.75">
      <c r="A93" s="23"/>
      <c r="B93" s="24"/>
      <c r="C93" s="23"/>
      <c r="D93" s="24"/>
      <c r="E93" s="24"/>
      <c r="F93" s="24"/>
      <c r="G93" s="24"/>
      <c r="H93" s="23"/>
      <c r="I93" s="25"/>
      <c r="J93" s="26"/>
      <c r="K93" s="26"/>
      <c r="L93" s="27" t="s">
        <v>161</v>
      </c>
      <c r="M93" s="28"/>
    </row>
    <row r="94" spans="1:13" ht="18.75">
      <c r="A94" s="23"/>
      <c r="B94" s="24"/>
      <c r="C94" s="23"/>
      <c r="D94" s="24"/>
      <c r="E94" s="24"/>
      <c r="F94" s="24"/>
      <c r="G94" s="24"/>
      <c r="H94" s="23"/>
      <c r="I94" s="25"/>
      <c r="J94" s="26"/>
      <c r="K94" s="26"/>
      <c r="L94" s="27" t="s">
        <v>161</v>
      </c>
      <c r="M94" s="28"/>
    </row>
    <row r="95" spans="1:13" ht="18.75">
      <c r="A95" s="23"/>
      <c r="B95" s="24"/>
      <c r="C95" s="23"/>
      <c r="D95" s="24"/>
      <c r="E95" s="24"/>
      <c r="F95" s="24"/>
      <c r="G95" s="24"/>
      <c r="H95" s="23"/>
      <c r="I95" s="25"/>
      <c r="J95" s="26"/>
      <c r="K95" s="26"/>
      <c r="L95" s="27" t="s">
        <v>161</v>
      </c>
      <c r="M95" s="28"/>
    </row>
    <row r="96" spans="1:13" ht="18.75">
      <c r="A96" s="23"/>
      <c r="B96" s="24"/>
      <c r="C96" s="23"/>
      <c r="D96" s="24"/>
      <c r="E96" s="24"/>
      <c r="F96" s="24"/>
      <c r="G96" s="24"/>
      <c r="H96" s="23"/>
      <c r="I96" s="25"/>
      <c r="J96" s="26"/>
      <c r="K96" s="26"/>
      <c r="L96" s="27" t="s">
        <v>161</v>
      </c>
      <c r="M96" s="28"/>
    </row>
    <row r="97" spans="1:13" ht="18.75">
      <c r="A97" s="23"/>
      <c r="B97" s="24"/>
      <c r="C97" s="23"/>
      <c r="D97" s="24"/>
      <c r="E97" s="24"/>
      <c r="F97" s="24"/>
      <c r="G97" s="24"/>
      <c r="H97" s="23"/>
      <c r="I97" s="25"/>
      <c r="J97" s="26"/>
      <c r="K97" s="26"/>
      <c r="L97" s="27" t="s">
        <v>161</v>
      </c>
      <c r="M97" s="28"/>
    </row>
    <row r="98" spans="1:13" ht="18.75">
      <c r="A98" s="23"/>
      <c r="B98" s="24"/>
      <c r="C98" s="23"/>
      <c r="D98" s="24"/>
      <c r="E98" s="24"/>
      <c r="F98" s="24"/>
      <c r="G98" s="24"/>
      <c r="H98" s="23"/>
      <c r="I98" s="25"/>
      <c r="J98" s="26"/>
      <c r="K98" s="26"/>
      <c r="L98" s="27" t="s">
        <v>161</v>
      </c>
      <c r="M98" s="28"/>
    </row>
    <row r="99" spans="1:13" ht="18.75">
      <c r="A99" s="23"/>
      <c r="B99" s="24"/>
      <c r="C99" s="23"/>
      <c r="D99" s="24"/>
      <c r="E99" s="24"/>
      <c r="F99" s="24"/>
      <c r="G99" s="24"/>
      <c r="H99" s="23"/>
      <c r="I99" s="25"/>
      <c r="J99" s="26"/>
      <c r="K99" s="26"/>
      <c r="L99" s="27" t="s">
        <v>161</v>
      </c>
      <c r="M99" s="28"/>
    </row>
    <row r="100" spans="1:13" ht="18.75">
      <c r="A100" s="23"/>
      <c r="B100" s="24"/>
      <c r="C100" s="23"/>
      <c r="D100" s="24"/>
      <c r="E100" s="24"/>
      <c r="F100" s="24"/>
      <c r="G100" s="24"/>
      <c r="H100" s="23"/>
      <c r="I100" s="25"/>
      <c r="J100" s="26"/>
      <c r="K100" s="26"/>
      <c r="L100" s="27" t="s">
        <v>161</v>
      </c>
      <c r="M100" s="28"/>
    </row>
    <row r="101" spans="1:13" ht="18.75">
      <c r="A101" s="23"/>
      <c r="B101" s="24"/>
      <c r="C101" s="23"/>
      <c r="D101" s="24"/>
      <c r="E101" s="24"/>
      <c r="F101" s="24"/>
      <c r="G101" s="24"/>
      <c r="H101" s="23"/>
      <c r="I101" s="25"/>
      <c r="J101" s="26"/>
      <c r="K101" s="26"/>
      <c r="L101" s="27" t="s">
        <v>161</v>
      </c>
      <c r="M101" s="28"/>
    </row>
    <row r="102" spans="1:13" ht="18.75">
      <c r="A102" s="23"/>
      <c r="B102" s="24"/>
      <c r="C102" s="23"/>
      <c r="D102" s="24"/>
      <c r="E102" s="24"/>
      <c r="F102" s="24"/>
      <c r="G102" s="24"/>
      <c r="H102" s="23"/>
      <c r="I102" s="25"/>
      <c r="J102" s="26"/>
      <c r="K102" s="26"/>
      <c r="L102" s="27" t="s">
        <v>161</v>
      </c>
      <c r="M102" s="28"/>
    </row>
    <row r="103" spans="1:13" ht="18.75">
      <c r="A103" s="23"/>
      <c r="B103" s="24"/>
      <c r="C103" s="23"/>
      <c r="D103" s="24"/>
      <c r="E103" s="24"/>
      <c r="F103" s="24"/>
      <c r="G103" s="24"/>
      <c r="H103" s="23"/>
      <c r="I103" s="25"/>
      <c r="J103" s="26"/>
      <c r="K103" s="26"/>
      <c r="L103" s="27" t="s">
        <v>161</v>
      </c>
      <c r="M103" s="28"/>
    </row>
    <row r="104" spans="1:13" ht="18.75">
      <c r="A104" s="23"/>
      <c r="B104" s="24"/>
      <c r="C104" s="23"/>
      <c r="D104" s="24"/>
      <c r="E104" s="24"/>
      <c r="F104" s="24"/>
      <c r="G104" s="24"/>
      <c r="H104" s="23"/>
      <c r="I104" s="25"/>
      <c r="J104" s="26"/>
      <c r="K104" s="26"/>
      <c r="L104" s="27" t="s">
        <v>161</v>
      </c>
      <c r="M104" s="28"/>
    </row>
    <row r="105" spans="1:13" ht="18.75">
      <c r="A105" s="23"/>
      <c r="B105" s="24"/>
      <c r="C105" s="23"/>
      <c r="D105" s="24"/>
      <c r="E105" s="24"/>
      <c r="F105" s="24"/>
      <c r="G105" s="24"/>
      <c r="H105" s="23"/>
      <c r="I105" s="25"/>
      <c r="J105" s="26"/>
      <c r="K105" s="26"/>
      <c r="L105" s="27" t="s">
        <v>161</v>
      </c>
      <c r="M105" s="28"/>
    </row>
    <row r="106" spans="1:13" ht="18.75">
      <c r="A106" s="23"/>
      <c r="B106" s="24"/>
      <c r="C106" s="23"/>
      <c r="D106" s="24"/>
      <c r="E106" s="24"/>
      <c r="F106" s="24"/>
      <c r="G106" s="24"/>
      <c r="H106" s="23"/>
      <c r="I106" s="25"/>
      <c r="J106" s="26"/>
      <c r="K106" s="26"/>
      <c r="L106" s="27" t="s">
        <v>161</v>
      </c>
      <c r="M106" s="28"/>
    </row>
    <row r="107" spans="1:13" ht="18.75">
      <c r="A107" s="23"/>
      <c r="B107" s="24"/>
      <c r="C107" s="23"/>
      <c r="D107" s="24"/>
      <c r="E107" s="24"/>
      <c r="F107" s="24"/>
      <c r="G107" s="24"/>
      <c r="H107" s="23"/>
      <c r="I107" s="25"/>
      <c r="J107" s="26"/>
      <c r="K107" s="26"/>
      <c r="L107" s="27" t="s">
        <v>161</v>
      </c>
      <c r="M107" s="28"/>
    </row>
    <row r="108" spans="1:13" ht="18.75">
      <c r="A108" s="23"/>
      <c r="B108" s="24"/>
      <c r="C108" s="23"/>
      <c r="D108" s="24"/>
      <c r="E108" s="24"/>
      <c r="F108" s="24"/>
      <c r="G108" s="24"/>
      <c r="H108" s="23"/>
      <c r="I108" s="25"/>
      <c r="J108" s="26"/>
      <c r="K108" s="26"/>
      <c r="L108" s="27" t="s">
        <v>161</v>
      </c>
      <c r="M108" s="28"/>
    </row>
    <row r="109" spans="1:13" ht="18.75">
      <c r="A109" s="23"/>
      <c r="B109" s="24"/>
      <c r="C109" s="23"/>
      <c r="D109" s="24"/>
      <c r="E109" s="24"/>
      <c r="F109" s="24"/>
      <c r="G109" s="24"/>
      <c r="H109" s="23"/>
      <c r="I109" s="25"/>
      <c r="J109" s="26"/>
      <c r="K109" s="26"/>
      <c r="L109" s="27" t="s">
        <v>161</v>
      </c>
      <c r="M109" s="28"/>
    </row>
    <row r="110" spans="1:13" ht="18.75">
      <c r="A110" s="23"/>
      <c r="B110" s="24"/>
      <c r="C110" s="23"/>
      <c r="D110" s="24"/>
      <c r="E110" s="24"/>
      <c r="F110" s="24"/>
      <c r="G110" s="24"/>
      <c r="H110" s="23"/>
      <c r="I110" s="25"/>
      <c r="J110" s="26"/>
      <c r="K110" s="26"/>
      <c r="L110" s="27" t="s">
        <v>161</v>
      </c>
      <c r="M110" s="28"/>
    </row>
    <row r="111" spans="1:13" ht="18.75">
      <c r="A111" s="23"/>
      <c r="B111" s="24"/>
      <c r="C111" s="23"/>
      <c r="D111" s="24"/>
      <c r="E111" s="24"/>
      <c r="F111" s="24"/>
      <c r="G111" s="24"/>
      <c r="H111" s="23"/>
      <c r="I111" s="25"/>
      <c r="J111" s="26"/>
      <c r="K111" s="26"/>
      <c r="L111" s="27" t="s">
        <v>161</v>
      </c>
      <c r="M111" s="28"/>
    </row>
    <row r="112" spans="1:13" ht="18.75">
      <c r="A112" s="23"/>
      <c r="B112" s="24"/>
      <c r="C112" s="23"/>
      <c r="D112" s="24"/>
      <c r="E112" s="24"/>
      <c r="F112" s="24"/>
      <c r="G112" s="24"/>
      <c r="H112" s="23"/>
      <c r="I112" s="25"/>
      <c r="J112" s="26"/>
      <c r="K112" s="26"/>
      <c r="L112" s="27" t="s">
        <v>161</v>
      </c>
      <c r="M112" s="28"/>
    </row>
    <row r="113" spans="1:13" ht="18.75">
      <c r="A113" s="23"/>
      <c r="B113" s="24"/>
      <c r="C113" s="23"/>
      <c r="D113" s="24"/>
      <c r="E113" s="24"/>
      <c r="F113" s="24"/>
      <c r="G113" s="24"/>
      <c r="H113" s="23"/>
      <c r="I113" s="25"/>
      <c r="J113" s="26"/>
      <c r="K113" s="26"/>
      <c r="L113" s="27" t="s">
        <v>161</v>
      </c>
      <c r="M113" s="28"/>
    </row>
    <row r="114" spans="1:13" ht="18.75">
      <c r="A114" s="23"/>
      <c r="B114" s="24"/>
      <c r="C114" s="23"/>
      <c r="D114" s="24"/>
      <c r="E114" s="24"/>
      <c r="F114" s="24"/>
      <c r="G114" s="24"/>
      <c r="H114" s="23"/>
      <c r="I114" s="25"/>
      <c r="J114" s="26"/>
      <c r="K114" s="26"/>
      <c r="L114" s="27" t="s">
        <v>161</v>
      </c>
      <c r="M114" s="28"/>
    </row>
    <row r="115" spans="1:13" ht="18.75">
      <c r="A115" s="23"/>
      <c r="B115" s="24"/>
      <c r="C115" s="23"/>
      <c r="D115" s="24"/>
      <c r="E115" s="24"/>
      <c r="F115" s="24"/>
      <c r="G115" s="24"/>
      <c r="H115" s="23"/>
      <c r="I115" s="25"/>
      <c r="J115" s="26"/>
      <c r="K115" s="26"/>
      <c r="L115" s="27" t="s">
        <v>161</v>
      </c>
      <c r="M115" s="28"/>
    </row>
    <row r="116" spans="1:13" ht="18.75">
      <c r="A116" s="23"/>
      <c r="B116" s="24"/>
      <c r="C116" s="23"/>
      <c r="D116" s="24"/>
      <c r="E116" s="24"/>
      <c r="F116" s="24"/>
      <c r="G116" s="24"/>
      <c r="H116" s="23"/>
      <c r="I116" s="25"/>
      <c r="J116" s="26"/>
      <c r="K116" s="26"/>
      <c r="L116" s="27" t="s">
        <v>161</v>
      </c>
      <c r="M116" s="28"/>
    </row>
    <row r="117" spans="1:13" ht="18.75">
      <c r="A117" s="23"/>
      <c r="B117" s="24"/>
      <c r="C117" s="23"/>
      <c r="D117" s="24"/>
      <c r="E117" s="24"/>
      <c r="F117" s="24"/>
      <c r="G117" s="24"/>
      <c r="H117" s="23"/>
      <c r="I117" s="25"/>
      <c r="J117" s="26"/>
      <c r="K117" s="26"/>
      <c r="L117" s="27" t="s">
        <v>161</v>
      </c>
      <c r="M117" s="28"/>
    </row>
    <row r="118" spans="1:13" ht="18.75">
      <c r="A118" s="23"/>
      <c r="B118" s="24"/>
      <c r="C118" s="23"/>
      <c r="D118" s="24"/>
      <c r="E118" s="24"/>
      <c r="F118" s="24"/>
      <c r="G118" s="24"/>
      <c r="H118" s="23"/>
      <c r="I118" s="25"/>
      <c r="J118" s="26"/>
      <c r="K118" s="26"/>
      <c r="L118" s="27" t="s">
        <v>161</v>
      </c>
      <c r="M118" s="28"/>
    </row>
    <row r="119" spans="1:13" ht="18.75">
      <c r="A119" s="23"/>
      <c r="B119" s="24"/>
      <c r="C119" s="23"/>
      <c r="D119" s="24"/>
      <c r="E119" s="24"/>
      <c r="F119" s="24"/>
      <c r="G119" s="24"/>
      <c r="H119" s="23"/>
      <c r="I119" s="25"/>
      <c r="J119" s="26"/>
      <c r="K119" s="26"/>
      <c r="L119" s="27" t="s">
        <v>161</v>
      </c>
      <c r="M119" s="28"/>
    </row>
    <row r="120" spans="1:13" ht="18.75">
      <c r="A120" s="23"/>
      <c r="B120" s="24"/>
      <c r="C120" s="23"/>
      <c r="D120" s="24"/>
      <c r="E120" s="24"/>
      <c r="F120" s="24"/>
      <c r="G120" s="24"/>
      <c r="H120" s="23"/>
      <c r="I120" s="25"/>
      <c r="J120" s="26"/>
      <c r="K120" s="26"/>
      <c r="L120" s="27" t="s">
        <v>161</v>
      </c>
      <c r="M120" s="28"/>
    </row>
    <row r="121" spans="1:13" ht="18.75">
      <c r="A121" s="23"/>
      <c r="B121" s="24"/>
      <c r="C121" s="23"/>
      <c r="D121" s="24"/>
      <c r="E121" s="24"/>
      <c r="F121" s="24"/>
      <c r="G121" s="24"/>
      <c r="H121" s="23"/>
      <c r="I121" s="25"/>
      <c r="J121" s="26"/>
      <c r="K121" s="26"/>
      <c r="L121" s="27" t="s">
        <v>161</v>
      </c>
      <c r="M121" s="28"/>
    </row>
    <row r="122" spans="1:13" ht="18.75">
      <c r="A122" s="23"/>
      <c r="B122" s="24"/>
      <c r="C122" s="23"/>
      <c r="D122" s="24"/>
      <c r="E122" s="24"/>
      <c r="F122" s="24"/>
      <c r="G122" s="24"/>
      <c r="H122" s="23"/>
      <c r="I122" s="25"/>
      <c r="J122" s="26"/>
      <c r="K122" s="26"/>
      <c r="L122" s="27" t="s">
        <v>161</v>
      </c>
      <c r="M122" s="28"/>
    </row>
    <row r="123" spans="1:13" ht="18.75">
      <c r="A123" s="23"/>
      <c r="B123" s="24"/>
      <c r="C123" s="23"/>
      <c r="D123" s="24"/>
      <c r="E123" s="24"/>
      <c r="F123" s="24"/>
      <c r="G123" s="24"/>
      <c r="H123" s="23"/>
      <c r="I123" s="25"/>
      <c r="J123" s="26"/>
      <c r="K123" s="26"/>
      <c r="L123" s="27" t="s">
        <v>161</v>
      </c>
      <c r="M123" s="28"/>
    </row>
    <row r="124" spans="1:13" ht="18.75">
      <c r="A124" s="23"/>
      <c r="B124" s="24"/>
      <c r="C124" s="23"/>
      <c r="D124" s="24"/>
      <c r="E124" s="24"/>
      <c r="F124" s="24"/>
      <c r="G124" s="24"/>
      <c r="H124" s="23"/>
      <c r="I124" s="25"/>
      <c r="J124" s="26"/>
      <c r="K124" s="26"/>
      <c r="L124" s="27" t="s">
        <v>161</v>
      </c>
      <c r="M124" s="28"/>
    </row>
    <row r="125" spans="1:13" ht="18.75">
      <c r="A125" s="23"/>
      <c r="B125" s="24"/>
      <c r="C125" s="23"/>
      <c r="D125" s="24"/>
      <c r="E125" s="24"/>
      <c r="F125" s="24"/>
      <c r="G125" s="24"/>
      <c r="H125" s="23"/>
      <c r="I125" s="25"/>
      <c r="J125" s="26"/>
      <c r="K125" s="26"/>
      <c r="L125" s="27" t="s">
        <v>161</v>
      </c>
      <c r="M125" s="28"/>
    </row>
    <row r="126" spans="1:13" ht="18.75">
      <c r="A126" s="23"/>
      <c r="B126" s="24"/>
      <c r="C126" s="23"/>
      <c r="D126" s="24"/>
      <c r="E126" s="24"/>
      <c r="F126" s="24"/>
      <c r="G126" s="24"/>
      <c r="H126" s="23"/>
      <c r="I126" s="25"/>
      <c r="J126" s="26"/>
      <c r="K126" s="26"/>
      <c r="L126" s="27" t="s">
        <v>161</v>
      </c>
      <c r="M126" s="28"/>
    </row>
    <row r="127" spans="1:13" ht="18.75">
      <c r="A127" s="23"/>
      <c r="B127" s="24"/>
      <c r="C127" s="23"/>
      <c r="D127" s="24"/>
      <c r="E127" s="24"/>
      <c r="F127" s="24"/>
      <c r="G127" s="24"/>
      <c r="H127" s="23"/>
      <c r="I127" s="25"/>
      <c r="J127" s="26"/>
      <c r="K127" s="26"/>
      <c r="L127" s="27" t="s">
        <v>161</v>
      </c>
      <c r="M127" s="28"/>
    </row>
    <row r="128" spans="1:13" ht="18.75">
      <c r="A128" s="23"/>
      <c r="B128" s="24"/>
      <c r="C128" s="23"/>
      <c r="D128" s="24"/>
      <c r="E128" s="24"/>
      <c r="F128" s="24"/>
      <c r="G128" s="24"/>
      <c r="H128" s="23"/>
      <c r="I128" s="25"/>
      <c r="J128" s="26"/>
      <c r="K128" s="26"/>
      <c r="L128" s="27" t="s">
        <v>161</v>
      </c>
      <c r="M128" s="28"/>
    </row>
    <row r="129" spans="1:13" ht="18.75">
      <c r="A129" s="23"/>
      <c r="B129" s="24"/>
      <c r="C129" s="23"/>
      <c r="D129" s="24"/>
      <c r="E129" s="24"/>
      <c r="F129" s="24"/>
      <c r="G129" s="24"/>
      <c r="H129" s="23"/>
      <c r="I129" s="25"/>
      <c r="J129" s="26"/>
      <c r="K129" s="26"/>
      <c r="L129" s="27" t="s">
        <v>161</v>
      </c>
      <c r="M129" s="28"/>
    </row>
    <row r="130" spans="1:13" ht="18.75">
      <c r="A130" s="23"/>
      <c r="B130" s="24"/>
      <c r="C130" s="23"/>
      <c r="D130" s="24"/>
      <c r="E130" s="24"/>
      <c r="F130" s="24"/>
      <c r="G130" s="24"/>
      <c r="H130" s="23"/>
      <c r="I130" s="25"/>
      <c r="J130" s="26"/>
      <c r="K130" s="26"/>
      <c r="L130" s="27" t="s">
        <v>161</v>
      </c>
      <c r="M130" s="28"/>
    </row>
    <row r="131" spans="1:13" ht="18.75">
      <c r="A131" s="23"/>
      <c r="B131" s="24"/>
      <c r="C131" s="23"/>
      <c r="D131" s="24"/>
      <c r="E131" s="24"/>
      <c r="F131" s="24"/>
      <c r="G131" s="24"/>
      <c r="H131" s="23"/>
      <c r="I131" s="25"/>
      <c r="J131" s="26"/>
      <c r="K131" s="26"/>
      <c r="L131" s="27" t="s">
        <v>161</v>
      </c>
      <c r="M131" s="28"/>
    </row>
    <row r="132" spans="1:13" ht="18.75">
      <c r="A132" s="23"/>
      <c r="B132" s="24"/>
      <c r="C132" s="23"/>
      <c r="D132" s="24"/>
      <c r="E132" s="24"/>
      <c r="F132" s="24"/>
      <c r="G132" s="24"/>
      <c r="H132" s="23"/>
      <c r="I132" s="25"/>
      <c r="J132" s="26"/>
      <c r="K132" s="26"/>
      <c r="L132" s="27" t="s">
        <v>161</v>
      </c>
      <c r="M132" s="28"/>
    </row>
    <row r="133" spans="1:13" ht="18.75">
      <c r="A133" s="23"/>
      <c r="B133" s="24"/>
      <c r="C133" s="23"/>
      <c r="D133" s="24"/>
      <c r="E133" s="24"/>
      <c r="F133" s="24"/>
      <c r="G133" s="24"/>
      <c r="H133" s="23"/>
      <c r="I133" s="25"/>
      <c r="J133" s="26"/>
      <c r="K133" s="26"/>
      <c r="L133" s="27" t="s">
        <v>161</v>
      </c>
      <c r="M133" s="28"/>
    </row>
    <row r="134" spans="1:13" ht="18.75">
      <c r="A134" s="23"/>
      <c r="B134" s="24"/>
      <c r="C134" s="23"/>
      <c r="D134" s="24"/>
      <c r="E134" s="24"/>
      <c r="F134" s="24"/>
      <c r="G134" s="24"/>
      <c r="H134" s="23"/>
      <c r="I134" s="25"/>
      <c r="J134" s="26"/>
      <c r="K134" s="26"/>
      <c r="L134" s="27" t="s">
        <v>161</v>
      </c>
      <c r="M134" s="28"/>
    </row>
    <row r="135" spans="1:13" ht="18.75">
      <c r="A135" s="23"/>
      <c r="B135" s="24"/>
      <c r="C135" s="23"/>
      <c r="D135" s="24"/>
      <c r="E135" s="24"/>
      <c r="F135" s="24"/>
      <c r="G135" s="24"/>
      <c r="H135" s="23"/>
      <c r="I135" s="25"/>
      <c r="J135" s="26"/>
      <c r="K135" s="26"/>
      <c r="L135" s="27" t="s">
        <v>161</v>
      </c>
      <c r="M135" s="28"/>
    </row>
    <row r="136" spans="1:13" ht="18.75">
      <c r="A136" s="23"/>
      <c r="B136" s="24"/>
      <c r="C136" s="23"/>
      <c r="D136" s="24"/>
      <c r="E136" s="24"/>
      <c r="F136" s="24"/>
      <c r="G136" s="24"/>
      <c r="H136" s="23"/>
      <c r="I136" s="25"/>
      <c r="J136" s="26"/>
      <c r="K136" s="26"/>
      <c r="L136" s="27" t="s">
        <v>161</v>
      </c>
      <c r="M136" s="28"/>
    </row>
    <row r="137" spans="1:13" ht="18.75">
      <c r="A137" s="23"/>
      <c r="B137" s="24"/>
      <c r="C137" s="23"/>
      <c r="D137" s="24"/>
      <c r="E137" s="24"/>
      <c r="F137" s="24"/>
      <c r="G137" s="24"/>
      <c r="H137" s="23"/>
      <c r="I137" s="25"/>
      <c r="J137" s="26"/>
      <c r="K137" s="26"/>
      <c r="L137" s="27" t="s">
        <v>161</v>
      </c>
      <c r="M137" s="28"/>
    </row>
    <row r="138" spans="1:13" ht="18.75">
      <c r="A138" s="23"/>
      <c r="B138" s="24"/>
      <c r="C138" s="23"/>
      <c r="D138" s="24"/>
      <c r="E138" s="24"/>
      <c r="F138" s="24"/>
      <c r="G138" s="24"/>
      <c r="H138" s="23"/>
      <c r="I138" s="25"/>
      <c r="J138" s="26"/>
      <c r="K138" s="26"/>
      <c r="L138" s="27" t="s">
        <v>161</v>
      </c>
      <c r="M138" s="28"/>
    </row>
    <row r="139" spans="1:13" ht="18.75">
      <c r="A139" s="23"/>
      <c r="B139" s="24"/>
      <c r="C139" s="23"/>
      <c r="D139" s="24"/>
      <c r="E139" s="24"/>
      <c r="F139" s="24"/>
      <c r="G139" s="24"/>
      <c r="H139" s="23"/>
      <c r="I139" s="25"/>
      <c r="J139" s="26"/>
      <c r="K139" s="26"/>
      <c r="L139" s="27" t="s">
        <v>161</v>
      </c>
      <c r="M139" s="28"/>
    </row>
    <row r="140" spans="1:13" ht="18.75">
      <c r="A140" s="23"/>
      <c r="B140" s="24"/>
      <c r="C140" s="23"/>
      <c r="D140" s="24"/>
      <c r="E140" s="24"/>
      <c r="F140" s="24"/>
      <c r="G140" s="24"/>
      <c r="H140" s="23"/>
      <c r="I140" s="25"/>
      <c r="J140" s="26"/>
      <c r="K140" s="26"/>
      <c r="L140" s="27" t="s">
        <v>161</v>
      </c>
      <c r="M140" s="28"/>
    </row>
    <row r="141" spans="1:13" ht="18.75">
      <c r="A141" s="23"/>
      <c r="B141" s="24"/>
      <c r="C141" s="23"/>
      <c r="D141" s="24"/>
      <c r="E141" s="24"/>
      <c r="F141" s="24"/>
      <c r="G141" s="24"/>
      <c r="H141" s="23"/>
      <c r="I141" s="25"/>
      <c r="J141" s="26"/>
      <c r="K141" s="26"/>
      <c r="L141" s="27" t="s">
        <v>161</v>
      </c>
      <c r="M141" s="28"/>
    </row>
    <row r="142" spans="1:13" ht="18.75">
      <c r="A142" s="23"/>
      <c r="B142" s="24"/>
      <c r="C142" s="23"/>
      <c r="D142" s="24"/>
      <c r="E142" s="24"/>
      <c r="F142" s="24"/>
      <c r="G142" s="24"/>
      <c r="H142" s="23"/>
      <c r="I142" s="25"/>
      <c r="J142" s="26"/>
      <c r="K142" s="26"/>
      <c r="L142" s="27" t="s">
        <v>161</v>
      </c>
      <c r="M142" s="28"/>
    </row>
    <row r="143" spans="1:13" ht="18.75">
      <c r="A143" s="23"/>
      <c r="B143" s="24"/>
      <c r="C143" s="23"/>
      <c r="D143" s="24"/>
      <c r="E143" s="24"/>
      <c r="F143" s="24"/>
      <c r="G143" s="24"/>
      <c r="H143" s="23"/>
      <c r="I143" s="25"/>
      <c r="J143" s="26"/>
      <c r="K143" s="26"/>
      <c r="L143" s="27" t="s">
        <v>161</v>
      </c>
      <c r="M143" s="28"/>
    </row>
    <row r="144" spans="1:13" ht="18.75">
      <c r="A144" s="23"/>
      <c r="B144" s="24"/>
      <c r="C144" s="23"/>
      <c r="D144" s="24"/>
      <c r="E144" s="24"/>
      <c r="F144" s="24"/>
      <c r="G144" s="24"/>
      <c r="H144" s="23"/>
      <c r="I144" s="25"/>
      <c r="J144" s="26"/>
      <c r="K144" s="26"/>
      <c r="L144" s="27" t="s">
        <v>161</v>
      </c>
      <c r="M144" s="28"/>
    </row>
    <row r="145" spans="1:13" ht="18.75">
      <c r="A145" s="23"/>
      <c r="B145" s="24"/>
      <c r="C145" s="23"/>
      <c r="D145" s="24"/>
      <c r="E145" s="24"/>
      <c r="F145" s="24"/>
      <c r="G145" s="24"/>
      <c r="H145" s="23"/>
      <c r="I145" s="25"/>
      <c r="J145" s="26"/>
      <c r="K145" s="26"/>
      <c r="L145" s="27" t="s">
        <v>161</v>
      </c>
      <c r="M145" s="28"/>
    </row>
    <row r="146" spans="1:13" ht="18.75">
      <c r="A146" s="23"/>
      <c r="B146" s="24"/>
      <c r="C146" s="23"/>
      <c r="D146" s="24"/>
      <c r="E146" s="24"/>
      <c r="F146" s="24"/>
      <c r="G146" s="24"/>
      <c r="H146" s="23"/>
      <c r="I146" s="25"/>
      <c r="J146" s="26"/>
      <c r="K146" s="26"/>
      <c r="L146" s="27" t="s">
        <v>161</v>
      </c>
      <c r="M146" s="28"/>
    </row>
    <row r="147" spans="1:13" ht="18.75">
      <c r="A147" s="23"/>
      <c r="B147" s="24"/>
      <c r="C147" s="23"/>
      <c r="D147" s="24"/>
      <c r="E147" s="24"/>
      <c r="F147" s="24"/>
      <c r="G147" s="24"/>
      <c r="H147" s="23"/>
      <c r="I147" s="25"/>
      <c r="J147" s="26"/>
      <c r="K147" s="26"/>
      <c r="L147" s="27" t="s">
        <v>161</v>
      </c>
      <c r="M147" s="28"/>
    </row>
    <row r="148" spans="1:13" ht="18.75">
      <c r="A148" s="23"/>
      <c r="B148" s="24"/>
      <c r="C148" s="23"/>
      <c r="D148" s="24"/>
      <c r="E148" s="24"/>
      <c r="F148" s="24"/>
      <c r="G148" s="24"/>
      <c r="H148" s="23"/>
      <c r="I148" s="25"/>
      <c r="J148" s="26"/>
      <c r="K148" s="26"/>
      <c r="L148" s="27" t="s">
        <v>161</v>
      </c>
      <c r="M148" s="28"/>
    </row>
    <row r="149" spans="1:13" ht="18.75">
      <c r="A149" s="23"/>
      <c r="B149" s="24"/>
      <c r="C149" s="23"/>
      <c r="D149" s="24"/>
      <c r="E149" s="24"/>
      <c r="F149" s="24"/>
      <c r="G149" s="24"/>
      <c r="H149" s="23"/>
      <c r="I149" s="25"/>
      <c r="J149" s="26"/>
      <c r="K149" s="26"/>
      <c r="L149" s="27" t="s">
        <v>161</v>
      </c>
      <c r="M149" s="28"/>
    </row>
    <row r="150" spans="1:13" ht="18.75">
      <c r="A150" s="23"/>
      <c r="B150" s="24"/>
      <c r="C150" s="23"/>
      <c r="D150" s="24"/>
      <c r="E150" s="24"/>
      <c r="F150" s="24"/>
      <c r="G150" s="24"/>
      <c r="H150" s="23"/>
      <c r="I150" s="25"/>
      <c r="J150" s="26"/>
      <c r="K150" s="26"/>
      <c r="L150" s="27" t="s">
        <v>161</v>
      </c>
      <c r="M150" s="28"/>
    </row>
    <row r="151" spans="1:13" ht="18.75">
      <c r="A151" s="23"/>
      <c r="B151" s="24"/>
      <c r="C151" s="23"/>
      <c r="D151" s="24"/>
      <c r="E151" s="24"/>
      <c r="F151" s="24"/>
      <c r="G151" s="24"/>
      <c r="H151" s="23"/>
      <c r="I151" s="25"/>
      <c r="J151" s="26"/>
      <c r="K151" s="26"/>
      <c r="L151" s="27" t="s">
        <v>161</v>
      </c>
      <c r="M151" s="28"/>
    </row>
    <row r="152" spans="1:13" ht="18.75">
      <c r="A152" s="23"/>
      <c r="B152" s="24"/>
      <c r="C152" s="23"/>
      <c r="D152" s="24"/>
      <c r="E152" s="24"/>
      <c r="F152" s="24"/>
      <c r="G152" s="24"/>
      <c r="H152" s="23"/>
      <c r="I152" s="25"/>
      <c r="J152" s="26"/>
      <c r="K152" s="26"/>
      <c r="L152" s="27" t="s">
        <v>161</v>
      </c>
      <c r="M152" s="28"/>
    </row>
    <row r="153" spans="1:13" ht="18.75">
      <c r="A153" s="23"/>
      <c r="B153" s="24"/>
      <c r="C153" s="23"/>
      <c r="D153" s="24"/>
      <c r="E153" s="24"/>
      <c r="F153" s="24"/>
      <c r="G153" s="24"/>
      <c r="H153" s="23"/>
      <c r="I153" s="25"/>
      <c r="J153" s="26"/>
      <c r="K153" s="26"/>
      <c r="L153" s="27" t="s">
        <v>161</v>
      </c>
      <c r="M153" s="28"/>
    </row>
    <row r="154" spans="1:13" ht="18.75">
      <c r="A154" s="23"/>
      <c r="B154" s="24"/>
      <c r="C154" s="23"/>
      <c r="D154" s="24"/>
      <c r="E154" s="24"/>
      <c r="F154" s="24"/>
      <c r="G154" s="24"/>
      <c r="H154" s="23"/>
      <c r="I154" s="25"/>
      <c r="J154" s="26"/>
      <c r="K154" s="26"/>
      <c r="L154" s="27" t="s">
        <v>161</v>
      </c>
      <c r="M154" s="28"/>
    </row>
    <row r="155" spans="1:13" ht="18.75">
      <c r="A155" s="23"/>
      <c r="B155" s="24"/>
      <c r="C155" s="23"/>
      <c r="D155" s="24"/>
      <c r="E155" s="24"/>
      <c r="F155" s="24"/>
      <c r="G155" s="24"/>
      <c r="H155" s="23"/>
      <c r="I155" s="25"/>
      <c r="J155" s="26"/>
      <c r="K155" s="26"/>
      <c r="L155" s="27" t="s">
        <v>161</v>
      </c>
      <c r="M155" s="28"/>
    </row>
    <row r="156" spans="1:13" ht="18.75">
      <c r="A156" s="23"/>
      <c r="B156" s="24"/>
      <c r="C156" s="23"/>
      <c r="D156" s="24"/>
      <c r="E156" s="24"/>
      <c r="F156" s="24"/>
      <c r="G156" s="24"/>
      <c r="H156" s="23"/>
      <c r="I156" s="25"/>
      <c r="J156" s="26"/>
      <c r="K156" s="26"/>
      <c r="L156" s="27" t="s">
        <v>161</v>
      </c>
      <c r="M156" s="28"/>
    </row>
    <row r="157" spans="1:13" ht="18.75">
      <c r="A157" s="23"/>
      <c r="B157" s="24"/>
      <c r="C157" s="23"/>
      <c r="D157" s="24"/>
      <c r="E157" s="24"/>
      <c r="F157" s="24"/>
      <c r="G157" s="24"/>
      <c r="H157" s="23"/>
      <c r="I157" s="25"/>
      <c r="J157" s="26"/>
      <c r="K157" s="26"/>
      <c r="L157" s="27" t="s">
        <v>161</v>
      </c>
      <c r="M157" s="28"/>
    </row>
    <row r="158" spans="1:13" ht="18.75">
      <c r="A158" s="23"/>
      <c r="B158" s="24"/>
      <c r="C158" s="23"/>
      <c r="D158" s="24"/>
      <c r="E158" s="24"/>
      <c r="F158" s="24"/>
      <c r="G158" s="24"/>
      <c r="H158" s="23"/>
      <c r="I158" s="25"/>
      <c r="J158" s="26"/>
      <c r="K158" s="26"/>
      <c r="L158" s="27" t="s">
        <v>161</v>
      </c>
      <c r="M158" s="28"/>
    </row>
    <row r="159" spans="1:13" ht="18.75">
      <c r="A159" s="23"/>
      <c r="B159" s="24"/>
      <c r="C159" s="23"/>
      <c r="D159" s="24"/>
      <c r="E159" s="24"/>
      <c r="F159" s="24"/>
      <c r="G159" s="24"/>
      <c r="H159" s="23"/>
      <c r="I159" s="25"/>
      <c r="J159" s="26"/>
      <c r="K159" s="26"/>
      <c r="L159" s="27" t="s">
        <v>161</v>
      </c>
      <c r="M159" s="28"/>
    </row>
    <row r="160" spans="1:13" ht="18.75">
      <c r="A160" s="23"/>
      <c r="B160" s="24"/>
      <c r="C160" s="23"/>
      <c r="D160" s="24"/>
      <c r="E160" s="24"/>
      <c r="F160" s="24"/>
      <c r="G160" s="24"/>
      <c r="H160" s="23"/>
      <c r="I160" s="25"/>
      <c r="J160" s="26"/>
      <c r="K160" s="26"/>
      <c r="L160" s="27" t="s">
        <v>161</v>
      </c>
      <c r="M160" s="28"/>
    </row>
    <row r="161" spans="1:13" ht="18.75">
      <c r="A161" s="23"/>
      <c r="B161" s="24"/>
      <c r="C161" s="23"/>
      <c r="D161" s="24"/>
      <c r="E161" s="24"/>
      <c r="F161" s="24"/>
      <c r="G161" s="24"/>
      <c r="H161" s="23"/>
      <c r="I161" s="25"/>
      <c r="J161" s="26"/>
      <c r="K161" s="26"/>
      <c r="L161" s="27" t="s">
        <v>161</v>
      </c>
      <c r="M161" s="28"/>
    </row>
    <row r="162" spans="1:13" ht="18.75">
      <c r="A162" s="23"/>
      <c r="B162" s="24"/>
      <c r="C162" s="23"/>
      <c r="D162" s="24"/>
      <c r="E162" s="24"/>
      <c r="F162" s="24"/>
      <c r="G162" s="24"/>
      <c r="H162" s="23"/>
      <c r="I162" s="25"/>
      <c r="J162" s="26"/>
      <c r="K162" s="26"/>
      <c r="L162" s="27" t="s">
        <v>161</v>
      </c>
      <c r="M162" s="28"/>
    </row>
    <row r="163" spans="1:13" ht="18.75">
      <c r="A163" s="23"/>
      <c r="B163" s="24"/>
      <c r="C163" s="23"/>
      <c r="D163" s="24"/>
      <c r="E163" s="24"/>
      <c r="F163" s="24"/>
      <c r="G163" s="24"/>
      <c r="H163" s="23"/>
      <c r="I163" s="25"/>
      <c r="J163" s="26"/>
      <c r="K163" s="26"/>
      <c r="L163" s="27" t="s">
        <v>161</v>
      </c>
      <c r="M163" s="28"/>
    </row>
    <row r="164" spans="1:13" ht="18.75">
      <c r="A164" s="23"/>
      <c r="B164" s="24"/>
      <c r="C164" s="23"/>
      <c r="D164" s="24"/>
      <c r="E164" s="24"/>
      <c r="F164" s="24"/>
      <c r="G164" s="24"/>
      <c r="H164" s="23"/>
      <c r="I164" s="25"/>
      <c r="J164" s="26"/>
      <c r="K164" s="26"/>
      <c r="L164" s="27" t="s">
        <v>161</v>
      </c>
      <c r="M164" s="28"/>
    </row>
    <row r="165" spans="1:13" ht="18.75">
      <c r="A165" s="23"/>
      <c r="B165" s="24"/>
      <c r="C165" s="23"/>
      <c r="D165" s="24"/>
      <c r="E165" s="24"/>
      <c r="F165" s="24"/>
      <c r="G165" s="24"/>
      <c r="H165" s="23"/>
      <c r="I165" s="25"/>
      <c r="J165" s="26"/>
      <c r="K165" s="26"/>
      <c r="L165" s="27" t="s">
        <v>161</v>
      </c>
      <c r="M165" s="28"/>
    </row>
    <row r="166" spans="1:13" ht="18.75">
      <c r="A166" s="23"/>
      <c r="B166" s="24"/>
      <c r="C166" s="23"/>
      <c r="D166" s="24"/>
      <c r="E166" s="24"/>
      <c r="F166" s="24"/>
      <c r="G166" s="24"/>
      <c r="H166" s="23"/>
      <c r="I166" s="25"/>
      <c r="J166" s="26"/>
      <c r="K166" s="26"/>
      <c r="L166" s="27" t="s">
        <v>161</v>
      </c>
      <c r="M166" s="28"/>
    </row>
    <row r="167" spans="1:13" ht="18.75">
      <c r="A167" s="23"/>
      <c r="B167" s="24"/>
      <c r="C167" s="23"/>
      <c r="D167" s="24"/>
      <c r="E167" s="24"/>
      <c r="F167" s="24"/>
      <c r="G167" s="24"/>
      <c r="H167" s="23"/>
      <c r="I167" s="25"/>
      <c r="J167" s="26"/>
      <c r="K167" s="26"/>
      <c r="L167" s="27" t="s">
        <v>161</v>
      </c>
      <c r="M167" s="28"/>
    </row>
    <row r="168" spans="1:13" ht="18.75">
      <c r="A168" s="23"/>
      <c r="B168" s="24"/>
      <c r="C168" s="23"/>
      <c r="D168" s="24"/>
      <c r="E168" s="24"/>
      <c r="F168" s="24"/>
      <c r="G168" s="24"/>
      <c r="H168" s="23"/>
      <c r="I168" s="25"/>
      <c r="J168" s="26"/>
      <c r="K168" s="26"/>
      <c r="L168" s="27" t="s">
        <v>161</v>
      </c>
      <c r="M168" s="28"/>
    </row>
    <row r="169" spans="1:13" ht="18.75">
      <c r="A169" s="23"/>
      <c r="B169" s="24"/>
      <c r="C169" s="23"/>
      <c r="D169" s="24"/>
      <c r="E169" s="24"/>
      <c r="F169" s="24"/>
      <c r="G169" s="24"/>
      <c r="H169" s="23"/>
      <c r="I169" s="25"/>
      <c r="J169" s="26"/>
      <c r="K169" s="26"/>
      <c r="L169" s="27" t="s">
        <v>161</v>
      </c>
      <c r="M169" s="28"/>
    </row>
    <row r="170" spans="1:13" ht="18.75">
      <c r="A170" s="23"/>
      <c r="B170" s="24"/>
      <c r="C170" s="23"/>
      <c r="D170" s="24"/>
      <c r="E170" s="24"/>
      <c r="F170" s="24"/>
      <c r="G170" s="24"/>
      <c r="H170" s="23"/>
      <c r="I170" s="25"/>
      <c r="J170" s="26"/>
      <c r="K170" s="26"/>
      <c r="L170" s="27" t="s">
        <v>161</v>
      </c>
      <c r="M170" s="28"/>
    </row>
    <row r="171" spans="1:13" ht="18.75">
      <c r="A171" s="23"/>
      <c r="B171" s="24"/>
      <c r="C171" s="23"/>
      <c r="D171" s="24"/>
      <c r="E171" s="24"/>
      <c r="F171" s="24"/>
      <c r="G171" s="24"/>
      <c r="H171" s="23"/>
      <c r="I171" s="25"/>
      <c r="J171" s="26"/>
      <c r="K171" s="26"/>
      <c r="L171" s="27" t="s">
        <v>161</v>
      </c>
      <c r="M171" s="28"/>
    </row>
    <row r="172" spans="1:13" ht="18.75">
      <c r="A172" s="23"/>
      <c r="B172" s="24"/>
      <c r="C172" s="23"/>
      <c r="D172" s="24"/>
      <c r="E172" s="24"/>
      <c r="F172" s="24"/>
      <c r="G172" s="24"/>
      <c r="H172" s="23"/>
      <c r="I172" s="25"/>
      <c r="J172" s="26"/>
      <c r="K172" s="26"/>
      <c r="L172" s="27" t="s">
        <v>161</v>
      </c>
      <c r="M172" s="28"/>
    </row>
    <row r="173" spans="1:13" ht="18.75">
      <c r="A173" s="23"/>
      <c r="B173" s="24"/>
      <c r="C173" s="23"/>
      <c r="D173" s="24"/>
      <c r="E173" s="24"/>
      <c r="F173" s="24"/>
      <c r="G173" s="24"/>
      <c r="H173" s="23"/>
      <c r="I173" s="25"/>
      <c r="J173" s="26"/>
      <c r="K173" s="26"/>
      <c r="L173" s="27" t="s">
        <v>161</v>
      </c>
      <c r="M173" s="28"/>
    </row>
    <row r="174" spans="1:13" ht="18.75">
      <c r="A174" s="23"/>
      <c r="B174" s="24"/>
      <c r="C174" s="23"/>
      <c r="D174" s="24"/>
      <c r="E174" s="24"/>
      <c r="F174" s="24"/>
      <c r="G174" s="24"/>
      <c r="H174" s="23"/>
      <c r="I174" s="25"/>
      <c r="J174" s="26"/>
      <c r="K174" s="26"/>
      <c r="L174" s="27" t="s">
        <v>161</v>
      </c>
      <c r="M174" s="28"/>
    </row>
    <row r="175" spans="1:13" ht="18.75">
      <c r="A175" s="23"/>
      <c r="B175" s="24"/>
      <c r="C175" s="23"/>
      <c r="D175" s="24"/>
      <c r="E175" s="24"/>
      <c r="F175" s="24"/>
      <c r="G175" s="24"/>
      <c r="H175" s="23"/>
      <c r="I175" s="25"/>
      <c r="J175" s="26"/>
      <c r="K175" s="26"/>
      <c r="L175" s="27" t="s">
        <v>161</v>
      </c>
      <c r="M175" s="28"/>
    </row>
    <row r="176" spans="1:13" ht="18.75">
      <c r="A176" s="23"/>
      <c r="B176" s="24"/>
      <c r="C176" s="23"/>
      <c r="D176" s="24"/>
      <c r="E176" s="24"/>
      <c r="F176" s="24"/>
      <c r="G176" s="24"/>
      <c r="H176" s="23"/>
      <c r="I176" s="25"/>
      <c r="J176" s="26"/>
      <c r="K176" s="26"/>
      <c r="L176" s="27" t="s">
        <v>161</v>
      </c>
      <c r="M176" s="28"/>
    </row>
    <row r="177" spans="1:13" ht="18.75">
      <c r="A177" s="23"/>
      <c r="B177" s="24"/>
      <c r="C177" s="23"/>
      <c r="D177" s="24"/>
      <c r="E177" s="24"/>
      <c r="F177" s="24"/>
      <c r="G177" s="24"/>
      <c r="H177" s="23"/>
      <c r="I177" s="25"/>
      <c r="J177" s="26"/>
      <c r="K177" s="26"/>
      <c r="L177" s="27" t="s">
        <v>161</v>
      </c>
      <c r="M177" s="28"/>
    </row>
    <row r="178" spans="1:13" ht="18.75">
      <c r="A178" s="23"/>
      <c r="B178" s="24"/>
      <c r="C178" s="23"/>
      <c r="D178" s="24"/>
      <c r="E178" s="24"/>
      <c r="F178" s="24"/>
      <c r="G178" s="24"/>
      <c r="H178" s="23"/>
      <c r="I178" s="25"/>
      <c r="J178" s="26"/>
      <c r="K178" s="26"/>
      <c r="L178" s="27" t="s">
        <v>161</v>
      </c>
      <c r="M178" s="28"/>
    </row>
    <row r="179" spans="1:13" ht="18.75">
      <c r="A179" s="23"/>
      <c r="B179" s="24"/>
      <c r="C179" s="23"/>
      <c r="D179" s="24"/>
      <c r="E179" s="24"/>
      <c r="F179" s="24"/>
      <c r="G179" s="24"/>
      <c r="H179" s="23"/>
      <c r="I179" s="25"/>
      <c r="J179" s="26"/>
      <c r="K179" s="26"/>
      <c r="L179" s="27" t="s">
        <v>161</v>
      </c>
      <c r="M179" s="28"/>
    </row>
    <row r="180" spans="1:13" ht="18.75">
      <c r="A180" s="23"/>
      <c r="B180" s="24"/>
      <c r="C180" s="23"/>
      <c r="D180" s="24"/>
      <c r="E180" s="24"/>
      <c r="F180" s="24"/>
      <c r="G180" s="24"/>
      <c r="H180" s="23"/>
      <c r="I180" s="25"/>
      <c r="J180" s="26"/>
      <c r="K180" s="26"/>
      <c r="L180" s="27" t="s">
        <v>161</v>
      </c>
      <c r="M180" s="28"/>
    </row>
    <row r="181" spans="1:13" ht="18.75">
      <c r="A181" s="23"/>
      <c r="B181" s="24"/>
      <c r="C181" s="23"/>
      <c r="D181" s="24"/>
      <c r="E181" s="24"/>
      <c r="F181" s="24"/>
      <c r="G181" s="24"/>
      <c r="H181" s="23"/>
      <c r="I181" s="25"/>
      <c r="J181" s="26"/>
      <c r="K181" s="26"/>
      <c r="L181" s="27" t="s">
        <v>161</v>
      </c>
      <c r="M181" s="28"/>
    </row>
    <row r="182" spans="1:13" ht="18.75">
      <c r="A182" s="23"/>
      <c r="B182" s="24"/>
      <c r="C182" s="23"/>
      <c r="D182" s="24"/>
      <c r="E182" s="24"/>
      <c r="F182" s="24"/>
      <c r="G182" s="24"/>
      <c r="H182" s="23"/>
      <c r="I182" s="25"/>
      <c r="J182" s="26"/>
      <c r="K182" s="26"/>
      <c r="L182" s="27" t="s">
        <v>161</v>
      </c>
      <c r="M182" s="28"/>
    </row>
    <row r="183" spans="1:13" ht="18.75">
      <c r="A183" s="23"/>
      <c r="B183" s="24"/>
      <c r="C183" s="23"/>
      <c r="D183" s="24"/>
      <c r="E183" s="24"/>
      <c r="F183" s="24"/>
      <c r="G183" s="24"/>
      <c r="H183" s="23"/>
      <c r="I183" s="25"/>
      <c r="J183" s="26"/>
      <c r="K183" s="26"/>
      <c r="L183" s="27" t="s">
        <v>161</v>
      </c>
      <c r="M183" s="28"/>
    </row>
    <row r="184" spans="1:13" ht="18.75">
      <c r="A184" s="23"/>
      <c r="B184" s="24"/>
      <c r="C184" s="23"/>
      <c r="D184" s="24"/>
      <c r="E184" s="24"/>
      <c r="F184" s="24"/>
      <c r="G184" s="24"/>
      <c r="H184" s="23"/>
      <c r="I184" s="25"/>
      <c r="J184" s="26"/>
      <c r="K184" s="26"/>
      <c r="L184" s="27" t="s">
        <v>161</v>
      </c>
      <c r="M184" s="28"/>
    </row>
    <row r="185" spans="1:13" ht="18.75">
      <c r="A185" s="23"/>
      <c r="B185" s="24"/>
      <c r="C185" s="23"/>
      <c r="D185" s="24"/>
      <c r="E185" s="24"/>
      <c r="F185" s="24"/>
      <c r="G185" s="24"/>
      <c r="H185" s="23"/>
      <c r="I185" s="25"/>
      <c r="J185" s="26"/>
      <c r="K185" s="26"/>
      <c r="L185" s="27" t="s">
        <v>161</v>
      </c>
      <c r="M185" s="28"/>
    </row>
    <row r="186" spans="1:13" ht="18.75">
      <c r="A186" s="23"/>
      <c r="B186" s="24"/>
      <c r="C186" s="23"/>
      <c r="D186" s="24"/>
      <c r="E186" s="24"/>
      <c r="F186" s="24"/>
      <c r="G186" s="24"/>
      <c r="H186" s="23"/>
      <c r="I186" s="25"/>
      <c r="J186" s="26"/>
      <c r="K186" s="26"/>
      <c r="L186" s="27" t="s">
        <v>161</v>
      </c>
      <c r="M186" s="28"/>
    </row>
    <row r="187" spans="1:13" ht="18.75">
      <c r="A187" s="23"/>
      <c r="B187" s="24"/>
      <c r="C187" s="23"/>
      <c r="D187" s="24"/>
      <c r="E187" s="24"/>
      <c r="F187" s="24"/>
      <c r="G187" s="24"/>
      <c r="H187" s="23"/>
      <c r="I187" s="25"/>
      <c r="J187" s="26"/>
      <c r="K187" s="26"/>
      <c r="L187" s="27" t="s">
        <v>161</v>
      </c>
      <c r="M187" s="28"/>
    </row>
    <row r="188" spans="1:13" ht="18.75">
      <c r="A188" s="23"/>
      <c r="B188" s="24"/>
      <c r="C188" s="23"/>
      <c r="D188" s="24"/>
      <c r="E188" s="24"/>
      <c r="F188" s="24"/>
      <c r="G188" s="24"/>
      <c r="H188" s="23"/>
      <c r="I188" s="25"/>
      <c r="J188" s="26"/>
      <c r="K188" s="26"/>
      <c r="L188" s="27" t="s">
        <v>161</v>
      </c>
      <c r="M188" s="28"/>
    </row>
    <row r="189" spans="1:13" ht="18.75">
      <c r="A189" s="23"/>
      <c r="B189" s="24"/>
      <c r="C189" s="23"/>
      <c r="D189" s="24"/>
      <c r="E189" s="24"/>
      <c r="F189" s="24"/>
      <c r="G189" s="24"/>
      <c r="H189" s="23"/>
      <c r="I189" s="25"/>
      <c r="J189" s="26"/>
      <c r="K189" s="26"/>
      <c r="L189" s="27" t="s">
        <v>161</v>
      </c>
      <c r="M189" s="28"/>
    </row>
    <row r="190" spans="1:13" ht="18.75">
      <c r="A190" s="23"/>
      <c r="B190" s="24"/>
      <c r="C190" s="23"/>
      <c r="D190" s="24"/>
      <c r="E190" s="24"/>
      <c r="F190" s="24"/>
      <c r="G190" s="24"/>
      <c r="H190" s="23"/>
      <c r="I190" s="25"/>
      <c r="J190" s="26"/>
      <c r="K190" s="26"/>
      <c r="L190" s="27" t="s">
        <v>161</v>
      </c>
      <c r="M190" s="28"/>
    </row>
  </sheetData>
  <protectedRanges>
    <protectedRange sqref="A5:K190" name="Intervalo1_1"/>
  </protectedRanges>
  <autoFilter ref="B3:K7" xr:uid="{00000000-0009-0000-0000-000002000000}">
    <filterColumn colId="4" showButton="0"/>
    <filterColumn colId="6" showButton="0"/>
    <filterColumn colId="7" showButton="0"/>
    <filterColumn colId="8" showButton="0"/>
    <filterColumn colId="9" showButton="0"/>
  </autoFilter>
  <mergeCells count="8">
    <mergeCell ref="A3:A4"/>
    <mergeCell ref="B3:B4"/>
    <mergeCell ref="E3:E4"/>
    <mergeCell ref="A1:M1"/>
    <mergeCell ref="A2:B2"/>
    <mergeCell ref="C2:D2"/>
    <mergeCell ref="F2:H2"/>
    <mergeCell ref="J2:K2"/>
  </mergeCells>
  <conditionalFormatting sqref="M2:M3">
    <cfRule type="cellIs" dxfId="4" priority="5" operator="equal">
      <formula>"Concluído"</formula>
    </cfRule>
  </conditionalFormatting>
  <pageMargins left="0.25" right="0.25" top="0.75" bottom="0.75" header="0.3" footer="0.3"/>
  <pageSetup paperSize="9" scale="31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96269E9-30ED-402A-A9A9-EC945EF4B9CB}">
            <xm:f>NOT(ISERROR(SEARCH('xlFile://Root/CurrentDir/[GR - Plano de Tratamento v1.xlsx]Legenda'!#REF!,L5)))</xm:f>
            <xm:f>'xlFile://Root/CurrentDir/[GR - Plano de Tratamento v1.xlsx]Legenda'!#REF!</xm:f>
            <x14:dxf>
              <fill>
                <patternFill>
                  <bgColor rgb="FF00B0F0"/>
                </patternFill>
              </fill>
            </x14:dxf>
          </x14:cfRule>
          <x14:cfRule type="containsText" priority="2" operator="containsText" id="{6F004707-B550-4D17-9BA9-1EC842F6E75C}">
            <xm:f>NOT(ISERROR(SEARCH('xlFile://Root/CurrentDir/[GR - Plano de Tratamento v1.xlsx]Legenda'!#REF!,L5)))</xm:f>
            <xm:f>'xlFile://Root/CurrentDir/[GR - Plano de Tratamento v1.xlsx]Legenda'!#REF!</xm:f>
            <x14:dxf>
              <fill>
                <patternFill>
                  <bgColor rgb="FFFF0000"/>
                </patternFill>
              </fill>
            </x14:dxf>
          </x14:cfRule>
          <x14:cfRule type="containsText" priority="3" operator="containsText" id="{A7721713-5E4F-426D-8A6E-A7CBC7CDE30B}">
            <xm:f>NOT(ISERROR(SEARCH('xlFile://Root/CurrentDir/[GR - Plano de Tratamento v1.xlsx]Legenda'!#REF!,L5)))</xm:f>
            <xm:f>'xlFile://Root/CurrentDir/[GR - Plano de Tratamento v1.xlsx]Legenda'!#REF!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D3A374D7-AF8F-4465-881E-1F97AF322CE0}">
            <xm:f>NOT(ISERROR(SEARCH('xlFile://Root/CurrentDir/[GR - Plano de Tratamento v1.xlsx]Legenda'!#REF!,L5)))</xm:f>
            <xm:f>'xlFile://Root/CurrentDir/[GR - Plano de Tratamento v1.xlsx]Legenda'!#REF!</xm:f>
            <x14:dxf>
              <fill>
                <patternFill>
                  <bgColor rgb="FF00B050"/>
                </patternFill>
              </fill>
            </x14:dxf>
          </x14:cfRule>
          <xm:sqref>L5:L190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Legenda!$N$2:$N$6</xm:f>
          </x14:formula1>
          <xm:sqref>L5:L190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6"/>
  <sheetViews>
    <sheetView topLeftCell="A132" workbookViewId="0" xr3:uid="{51F8DEE0-4D01-5F28-A812-FC0BD7CAC4A5}">
      <selection activeCell="R80" sqref="R80"/>
    </sheetView>
  </sheetViews>
  <sheetFormatPr defaultRowHeight="15"/>
  <cols>
    <col min="1" max="1" width="18" bestFit="1" customWidth="1"/>
    <col min="2" max="2" width="20.5703125" bestFit="1" customWidth="1"/>
    <col min="3" max="4" width="3" bestFit="1" customWidth="1"/>
    <col min="5" max="5" width="4" bestFit="1" customWidth="1"/>
    <col min="6" max="6" width="5.5703125" bestFit="1" customWidth="1"/>
    <col min="7" max="7" width="10.7109375" bestFit="1" customWidth="1"/>
    <col min="8" max="8" width="7" bestFit="1" customWidth="1"/>
    <col min="9" max="9" width="7.85546875" bestFit="1" customWidth="1"/>
    <col min="10" max="10" width="7.42578125" bestFit="1" customWidth="1"/>
    <col min="11" max="11" width="10.42578125" bestFit="1" customWidth="1"/>
    <col min="12" max="12" width="10.7109375" bestFit="1" customWidth="1"/>
    <col min="14" max="14" width="13.85546875" bestFit="1" customWidth="1"/>
    <col min="15" max="15" width="9.140625" bestFit="1" customWidth="1"/>
    <col min="16" max="23" width="26.42578125" bestFit="1" customWidth="1"/>
    <col min="24" max="24" width="31.42578125" bestFit="1" customWidth="1"/>
    <col min="25" max="25" width="31.28515625" bestFit="1" customWidth="1"/>
    <col min="26" max="27" width="26.42578125" bestFit="1" customWidth="1"/>
    <col min="28" max="28" width="28.85546875" bestFit="1" customWidth="1"/>
    <col min="29" max="29" width="28.7109375" bestFit="1" customWidth="1"/>
    <col min="30" max="31" width="26.42578125" bestFit="1" customWidth="1"/>
    <col min="32" max="32" width="31.5703125" bestFit="1" customWidth="1"/>
    <col min="33" max="34" width="31.42578125" bestFit="1" customWidth="1"/>
    <col min="35" max="35" width="31.28515625" bestFit="1" customWidth="1"/>
  </cols>
  <sheetData>
    <row r="1" spans="1:14" ht="26.25">
      <c r="A1" s="65" t="s">
        <v>162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18.75">
      <c r="A2" s="66" t="str">
        <f>'Entendimento do Contexto'!$B$4</f>
        <v>NOME DO PROCESSO DE NEGÓCIO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27" spans="1:14" ht="18.75">
      <c r="A27" s="64" t="s">
        <v>163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</row>
    <row r="29" spans="1:14">
      <c r="A29" s="17" t="s">
        <v>164</v>
      </c>
      <c r="B29" t="s">
        <v>165</v>
      </c>
    </row>
    <row r="30" spans="1:14">
      <c r="A30" s="18" t="s">
        <v>90</v>
      </c>
      <c r="B30">
        <v>1</v>
      </c>
    </row>
    <row r="31" spans="1:14">
      <c r="A31" s="18" t="s">
        <v>104</v>
      </c>
      <c r="B31">
        <v>1</v>
      </c>
    </row>
    <row r="32" spans="1:14">
      <c r="A32" s="18" t="s">
        <v>112</v>
      </c>
      <c r="B32">
        <v>1</v>
      </c>
    </row>
    <row r="33" spans="1:14">
      <c r="A33" s="18" t="s">
        <v>118</v>
      </c>
      <c r="B33">
        <v>1</v>
      </c>
    </row>
    <row r="34" spans="1:14">
      <c r="A34" s="18" t="s">
        <v>166</v>
      </c>
      <c r="B34">
        <v>4</v>
      </c>
    </row>
    <row r="46" spans="1:14" ht="18.75">
      <c r="A46" s="64" t="s">
        <v>77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</row>
    <row r="47" spans="1:14">
      <c r="A47" s="17" t="s">
        <v>164</v>
      </c>
      <c r="B47" t="s">
        <v>167</v>
      </c>
    </row>
    <row r="48" spans="1:14">
      <c r="A48" s="18" t="s">
        <v>168</v>
      </c>
      <c r="B48">
        <v>1</v>
      </c>
    </row>
    <row r="49" spans="1:2">
      <c r="A49" s="18" t="s">
        <v>169</v>
      </c>
      <c r="B49">
        <v>1</v>
      </c>
    </row>
    <row r="50" spans="1:2">
      <c r="A50" s="18" t="s">
        <v>170</v>
      </c>
      <c r="B50">
        <v>2</v>
      </c>
    </row>
    <row r="51" spans="1:2">
      <c r="A51" s="18" t="s">
        <v>171</v>
      </c>
      <c r="B51">
        <v>1</v>
      </c>
    </row>
    <row r="52" spans="1:2">
      <c r="A52" s="18" t="s">
        <v>166</v>
      </c>
      <c r="B52">
        <v>5</v>
      </c>
    </row>
    <row r="63" spans="1:2">
      <c r="A63" s="17" t="s">
        <v>164</v>
      </c>
      <c r="B63" t="s">
        <v>172</v>
      </c>
    </row>
    <row r="64" spans="1:2">
      <c r="A64" s="18" t="s">
        <v>119</v>
      </c>
      <c r="B64">
        <v>1</v>
      </c>
    </row>
    <row r="65" spans="1:2">
      <c r="A65" s="18" t="s">
        <v>113</v>
      </c>
      <c r="B65">
        <v>1</v>
      </c>
    </row>
    <row r="66" spans="1:2">
      <c r="A66" s="18" t="s">
        <v>105</v>
      </c>
      <c r="B66">
        <v>2</v>
      </c>
    </row>
    <row r="67" spans="1:2">
      <c r="A67" s="18" t="s">
        <v>96</v>
      </c>
      <c r="B67">
        <v>1</v>
      </c>
    </row>
    <row r="68" spans="1:2">
      <c r="A68" s="18" t="s">
        <v>166</v>
      </c>
      <c r="B68">
        <v>5</v>
      </c>
    </row>
    <row r="80" spans="1:2">
      <c r="A80" s="17" t="s">
        <v>164</v>
      </c>
      <c r="B80" t="s">
        <v>173</v>
      </c>
    </row>
    <row r="81" spans="1:2">
      <c r="A81" s="18" t="s">
        <v>120</v>
      </c>
      <c r="B81">
        <v>1</v>
      </c>
    </row>
    <row r="82" spans="1:2">
      <c r="A82" s="18" t="s">
        <v>106</v>
      </c>
      <c r="B82">
        <v>3</v>
      </c>
    </row>
    <row r="83" spans="1:2">
      <c r="A83" s="18" t="s">
        <v>97</v>
      </c>
      <c r="B83">
        <v>1</v>
      </c>
    </row>
    <row r="84" spans="1:2">
      <c r="A84" s="18" t="s">
        <v>166</v>
      </c>
      <c r="B84">
        <v>5</v>
      </c>
    </row>
    <row r="97" spans="1:14" ht="18.75">
      <c r="A97" s="64" t="s">
        <v>80</v>
      </c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</row>
    <row r="99" spans="1:14">
      <c r="A99" s="17" t="s">
        <v>164</v>
      </c>
      <c r="B99" t="s">
        <v>174</v>
      </c>
    </row>
    <row r="100" spans="1:14">
      <c r="A100" s="18" t="s">
        <v>168</v>
      </c>
      <c r="B100">
        <v>1</v>
      </c>
    </row>
    <row r="101" spans="1:14">
      <c r="A101" s="18" t="s">
        <v>169</v>
      </c>
      <c r="B101">
        <v>1</v>
      </c>
    </row>
    <row r="102" spans="1:14">
      <c r="A102" s="18" t="s">
        <v>170</v>
      </c>
      <c r="B102">
        <v>1</v>
      </c>
    </row>
    <row r="103" spans="1:14">
      <c r="A103" s="18" t="s">
        <v>171</v>
      </c>
      <c r="B103">
        <v>2</v>
      </c>
    </row>
    <row r="104" spans="1:14">
      <c r="A104" s="18" t="s">
        <v>166</v>
      </c>
      <c r="B104">
        <v>5</v>
      </c>
    </row>
    <row r="116" spans="1:14" ht="18.75">
      <c r="A116" s="64" t="s">
        <v>175</v>
      </c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</row>
    <row r="118" spans="1:14">
      <c r="A118" s="17" t="s">
        <v>164</v>
      </c>
      <c r="B118" t="s">
        <v>176</v>
      </c>
    </row>
    <row r="119" spans="1:14">
      <c r="A119" s="18" t="s">
        <v>107</v>
      </c>
      <c r="B119">
        <v>1</v>
      </c>
    </row>
    <row r="120" spans="1:14">
      <c r="A120" s="18" t="s">
        <v>121</v>
      </c>
      <c r="B120">
        <v>1</v>
      </c>
    </row>
    <row r="121" spans="1:14">
      <c r="A121" s="18" t="s">
        <v>114</v>
      </c>
      <c r="B121">
        <v>1</v>
      </c>
    </row>
    <row r="122" spans="1:14">
      <c r="A122" s="18" t="s">
        <v>98</v>
      </c>
      <c r="B122">
        <v>2</v>
      </c>
    </row>
    <row r="123" spans="1:14">
      <c r="A123" s="18" t="s">
        <v>166</v>
      </c>
      <c r="B123">
        <v>5</v>
      </c>
    </row>
    <row r="134" spans="1:14" ht="18.75">
      <c r="A134" s="64" t="s">
        <v>177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</row>
    <row r="135" spans="1:14">
      <c r="A135" s="17" t="s">
        <v>164</v>
      </c>
      <c r="B135" t="s">
        <v>178</v>
      </c>
    </row>
    <row r="136" spans="1:14">
      <c r="A136" s="18" t="s">
        <v>100</v>
      </c>
      <c r="B136">
        <v>1</v>
      </c>
    </row>
    <row r="137" spans="1:14">
      <c r="A137" s="18" t="s">
        <v>109</v>
      </c>
      <c r="B137">
        <v>1</v>
      </c>
    </row>
    <row r="138" spans="1:14">
      <c r="A138" s="18" t="s">
        <v>115</v>
      </c>
      <c r="B138">
        <v>1</v>
      </c>
    </row>
    <row r="139" spans="1:14">
      <c r="A139" s="18" t="s">
        <v>122</v>
      </c>
      <c r="B139">
        <v>1</v>
      </c>
    </row>
    <row r="140" spans="1:14">
      <c r="A140" s="18" t="s">
        <v>166</v>
      </c>
      <c r="B140">
        <v>4</v>
      </c>
    </row>
    <row r="152" spans="1:14" ht="18.75">
      <c r="A152" s="64" t="s">
        <v>179</v>
      </c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</row>
    <row r="153" spans="1:14">
      <c r="A153" s="17" t="s">
        <v>164</v>
      </c>
      <c r="B153" t="s">
        <v>180</v>
      </c>
    </row>
    <row r="154" spans="1:14">
      <c r="A154" s="18" t="s">
        <v>99</v>
      </c>
      <c r="B154">
        <v>1</v>
      </c>
    </row>
    <row r="155" spans="1:14">
      <c r="A155" s="18" t="s">
        <v>108</v>
      </c>
      <c r="B155">
        <v>1</v>
      </c>
    </row>
    <row r="156" spans="1:14">
      <c r="A156" s="18" t="s">
        <v>166</v>
      </c>
      <c r="B156">
        <v>2</v>
      </c>
    </row>
  </sheetData>
  <mergeCells count="8">
    <mergeCell ref="A116:N116"/>
    <mergeCell ref="A134:N134"/>
    <mergeCell ref="A152:N152"/>
    <mergeCell ref="A1:N1"/>
    <mergeCell ref="A2:N2"/>
    <mergeCell ref="A27:N27"/>
    <mergeCell ref="A46:N46"/>
    <mergeCell ref="A97:N97"/>
  </mergeCells>
  <pageMargins left="0.511811024" right="0.511811024" top="0.78740157499999996" bottom="0.78740157499999996" header="0.31496062000000002" footer="0.31496062000000002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 xr3:uid="{F9CF3CF3-643B-5BE6-8B46-32C596A47465}">
      <selection activeCell="G20" sqref="G20"/>
    </sheetView>
  </sheetViews>
  <sheetFormatPr defaultRowHeight="15"/>
  <cols>
    <col min="1" max="1" width="13.42578125" customWidth="1"/>
    <col min="4" max="4" width="16.140625" customWidth="1"/>
    <col min="7" max="7" width="21.85546875" customWidth="1"/>
  </cols>
  <sheetData>
    <row r="1" spans="1:19">
      <c r="A1" t="s">
        <v>76</v>
      </c>
      <c r="D1" t="s">
        <v>75</v>
      </c>
      <c r="G1" t="s">
        <v>79</v>
      </c>
      <c r="J1" t="s">
        <v>181</v>
      </c>
      <c r="L1" t="s">
        <v>61</v>
      </c>
      <c r="N1" t="s">
        <v>182</v>
      </c>
      <c r="P1" t="s">
        <v>183</v>
      </c>
      <c r="S1" t="s">
        <v>184</v>
      </c>
    </row>
    <row r="2" spans="1:19">
      <c r="A2" t="s">
        <v>97</v>
      </c>
      <c r="B2">
        <v>1</v>
      </c>
      <c r="D2" t="s">
        <v>96</v>
      </c>
      <c r="E2">
        <v>1</v>
      </c>
      <c r="G2" t="s">
        <v>121</v>
      </c>
      <c r="H2">
        <v>1</v>
      </c>
      <c r="J2" t="s">
        <v>100</v>
      </c>
      <c r="L2" t="s">
        <v>99</v>
      </c>
      <c r="N2" t="s">
        <v>185</v>
      </c>
      <c r="P2" t="s">
        <v>90</v>
      </c>
      <c r="S2" t="s">
        <v>186</v>
      </c>
    </row>
    <row r="3" spans="1:19">
      <c r="A3" t="s">
        <v>187</v>
      </c>
      <c r="B3">
        <v>2</v>
      </c>
      <c r="D3" t="s">
        <v>113</v>
      </c>
      <c r="E3">
        <v>2</v>
      </c>
      <c r="G3" t="s">
        <v>107</v>
      </c>
      <c r="H3">
        <v>0.8</v>
      </c>
      <c r="J3" t="s">
        <v>109</v>
      </c>
      <c r="L3" t="s">
        <v>108</v>
      </c>
      <c r="N3" t="s">
        <v>161</v>
      </c>
      <c r="P3" t="s">
        <v>104</v>
      </c>
      <c r="S3" t="s">
        <v>188</v>
      </c>
    </row>
    <row r="4" spans="1:19">
      <c r="A4" t="s">
        <v>189</v>
      </c>
      <c r="B4">
        <v>5</v>
      </c>
      <c r="D4" t="s">
        <v>190</v>
      </c>
      <c r="E4">
        <v>5</v>
      </c>
      <c r="G4" t="s">
        <v>114</v>
      </c>
      <c r="H4">
        <v>0.6</v>
      </c>
      <c r="J4" t="s">
        <v>115</v>
      </c>
      <c r="N4" t="s">
        <v>191</v>
      </c>
      <c r="P4" t="s">
        <v>112</v>
      </c>
      <c r="S4" t="s">
        <v>192</v>
      </c>
    </row>
    <row r="5" spans="1:19">
      <c r="A5" t="s">
        <v>120</v>
      </c>
      <c r="B5">
        <v>8</v>
      </c>
      <c r="D5" t="s">
        <v>119</v>
      </c>
      <c r="E5">
        <v>8</v>
      </c>
      <c r="G5" t="s">
        <v>193</v>
      </c>
      <c r="H5">
        <v>0.4</v>
      </c>
      <c r="J5" t="s">
        <v>122</v>
      </c>
      <c r="N5" t="s">
        <v>194</v>
      </c>
      <c r="P5" t="s">
        <v>118</v>
      </c>
      <c r="S5" t="s">
        <v>195</v>
      </c>
    </row>
    <row r="6" spans="1:19">
      <c r="A6" t="s">
        <v>106</v>
      </c>
      <c r="B6">
        <v>10</v>
      </c>
      <c r="D6" t="s">
        <v>105</v>
      </c>
      <c r="E6">
        <v>10</v>
      </c>
      <c r="G6" t="s">
        <v>98</v>
      </c>
      <c r="H6">
        <v>0.2</v>
      </c>
      <c r="N6" t="s">
        <v>196</v>
      </c>
      <c r="S6" t="s">
        <v>197</v>
      </c>
    </row>
    <row r="7" spans="1:19">
      <c r="S7" t="s">
        <v>198</v>
      </c>
    </row>
    <row r="8" spans="1:19">
      <c r="S8" t="s">
        <v>199</v>
      </c>
    </row>
    <row r="9" spans="1:19">
      <c r="S9" t="s">
        <v>200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465DB345C3DD4EAF4B67B8D324887D" ma:contentTypeVersion="7" ma:contentTypeDescription="Crie um novo documento." ma:contentTypeScope="" ma:versionID="a744d4a56c66d6323e0ffd9889c1b91c">
  <xsd:schema xmlns:xsd="http://www.w3.org/2001/XMLSchema" xmlns:xs="http://www.w3.org/2001/XMLSchema" xmlns:p="http://schemas.microsoft.com/office/2006/metadata/properties" xmlns:ns2="93d72014-7836-4b73-8639-3bf39feb55bb" xmlns:ns3="67d0ff93-9992-4754-ba7a-dbbf76807a01" targetNamespace="http://schemas.microsoft.com/office/2006/metadata/properties" ma:root="true" ma:fieldsID="89f43fc79ba10e2b60028625a4374987" ns2:_="" ns3:_="">
    <xsd:import namespace="93d72014-7836-4b73-8639-3bf39feb55bb"/>
    <xsd:import namespace="67d0ff93-9992-4754-ba7a-dbbf76807a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72014-7836-4b73-8639-3bf39feb55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0ff93-9992-4754-ba7a-dbbf76807a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513249-B76D-4A14-9DE3-E780DB995919}"/>
</file>

<file path=customXml/itemProps2.xml><?xml version="1.0" encoding="utf-8"?>
<ds:datastoreItem xmlns:ds="http://schemas.openxmlformats.org/officeDocument/2006/customXml" ds:itemID="{1A67887F-8DE6-4B71-8748-2184C4553E1B}"/>
</file>

<file path=customXml/itemProps3.xml><?xml version="1.0" encoding="utf-8"?>
<ds:datastoreItem xmlns:ds="http://schemas.openxmlformats.org/officeDocument/2006/customXml" ds:itemID="{4F4B02CC-F60C-4FA7-BDAC-5DAF61AFD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Fabiano Gusmao Mello</dc:creator>
  <cp:keywords/>
  <dc:description/>
  <cp:lastModifiedBy>Fabiano Gusmao Mello</cp:lastModifiedBy>
  <cp:revision/>
  <dcterms:created xsi:type="dcterms:W3CDTF">2018-04-09T14:22:13Z</dcterms:created>
  <dcterms:modified xsi:type="dcterms:W3CDTF">2018-08-20T14:06:30Z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0x0101001E465DB345C3DD4EAF4B67B8D324887D</vt:lpwstr>
  </property>
</Properties>
</file>